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981" activeTab="10"/>
  </bookViews>
  <sheets>
    <sheet name="様式第１1別紙1　➀" sheetId="1" r:id="rId1"/>
    <sheet name="様式第11別紙1 ②" sheetId="2" r:id="rId2"/>
    <sheet name="様式第11別紙1　⓷" sheetId="3" r:id="rId3"/>
    <sheet name="様式第11別紙2　➀" sheetId="4" r:id="rId4"/>
    <sheet name="様式第11別紙2　②" sheetId="5" r:id="rId5"/>
    <sheet name="様式第11別紙2　⓷" sheetId="6" r:id="rId6"/>
    <sheet name="既設変圧器一覧表" sheetId="7" r:id="rId7"/>
    <sheet name="高効率変圧器一覧表" sheetId="8" r:id="rId8"/>
    <sheet name="CO2削減量計算表 " sheetId="9" r:id="rId9"/>
    <sheet name="事業スケジュール" sheetId="10" r:id="rId10"/>
    <sheet name="達成率計算書" sheetId="11" r:id="rId11"/>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a" localSheetId="7">#REF!</definedName>
    <definedName name="a" localSheetId="0">#REF!</definedName>
    <definedName name="a" localSheetId="1">#REF!</definedName>
    <definedName name="a" localSheetId="2">#REF!</definedName>
    <definedName name="a" localSheetId="4">#REF!</definedName>
    <definedName name="a" localSheetId="5">#REF!</definedName>
    <definedName name="a">#REF!</definedName>
    <definedName name="aa" localSheetId="8">#REF!</definedName>
    <definedName name="aa" localSheetId="6">#REF!</definedName>
    <definedName name="aa" localSheetId="7">#REF!</definedName>
    <definedName name="aa" localSheetId="9">#REF!</definedName>
    <definedName name="aa" localSheetId="10">#REF!</definedName>
    <definedName name="aa">#REF!</definedName>
    <definedName name="aaaa" localSheetId="8">#REF!</definedName>
    <definedName name="aaaa" localSheetId="6">#REF!</definedName>
    <definedName name="aaaa" localSheetId="7">#REF!</definedName>
    <definedName name="aaaa" localSheetId="9">#REF!</definedName>
    <definedName name="aaaa" localSheetId="10">#REF!</definedName>
    <definedName name="aaaa">#REF!</definedName>
    <definedName name="ｂ" localSheetId="7">#REF!</definedName>
    <definedName name="ｂ" localSheetId="2">#REF!</definedName>
    <definedName name="ｂ" localSheetId="4">#REF!</definedName>
    <definedName name="ｂ" localSheetId="5">#REF!</definedName>
    <definedName name="ｂ">#REF!</definedName>
    <definedName name="cc" localSheetId="8">#REF!</definedName>
    <definedName name="cc" localSheetId="6">#REF!</definedName>
    <definedName name="cc" localSheetId="7">#REF!</definedName>
    <definedName name="cc" localSheetId="9">#REF!</definedName>
    <definedName name="cc" localSheetId="10">#REF!</definedName>
    <definedName name="cc">#REF!</definedName>
    <definedName name="Num" localSheetId="7">#REF!</definedName>
    <definedName name="Num" localSheetId="0">#REF!</definedName>
    <definedName name="Num" localSheetId="1">#REF!</definedName>
    <definedName name="Num" localSheetId="2">#REF!</definedName>
    <definedName name="Num" localSheetId="4">#REF!</definedName>
    <definedName name="Num" localSheetId="5">#REF!</definedName>
    <definedName name="Num">#REF!</definedName>
    <definedName name="_xlnm.Print_Area" localSheetId="8">'CO2削減量計算表 '!$B$1:$J$31</definedName>
    <definedName name="_xlnm.Print_Area" localSheetId="6">'既設変圧器一覧表'!$B$1:$O$25</definedName>
    <definedName name="_xlnm.Print_Area" localSheetId="7">'高効率変圧器一覧表'!$B$1:$L$26</definedName>
    <definedName name="_xlnm.Print_Area" localSheetId="9">'事業スケジュール'!$A$1:$AW$33</definedName>
    <definedName name="_xlnm.Print_Area" localSheetId="0">'様式第１1別紙1　➀'!$B$1:$N$41</definedName>
    <definedName name="_xlnm.Print_Area" localSheetId="1">'様式第11別紙1 ②'!$B$1:$N$43</definedName>
    <definedName name="_xlnm.Print_Area" localSheetId="2">'様式第11別紙1　⓷'!$B$1:$N$43</definedName>
    <definedName name="_xlnm.Print_Area" localSheetId="3">'様式第11別紙2　➀'!$A$2:$AG$48</definedName>
    <definedName name="_xlnm.Print_Area" localSheetId="4">'様式第11別紙2　②'!$A$2:$AG$48</definedName>
    <definedName name="_xlnm.Print_Area" localSheetId="5">'様式第11別紙2　⓷'!$A$2:$AG$51</definedName>
    <definedName name="ｑ" localSheetId="8">#REF!</definedName>
    <definedName name="ｑ" localSheetId="6">#REF!</definedName>
    <definedName name="ｑ" localSheetId="7">#REF!</definedName>
    <definedName name="ｑ" localSheetId="9">#REF!</definedName>
    <definedName name="ｑ" localSheetId="10">#REF!</definedName>
    <definedName name="ｑ" localSheetId="5">#REF!</definedName>
    <definedName name="ｑ">#REF!</definedName>
    <definedName name="ｓｓ" localSheetId="8">#REF!</definedName>
    <definedName name="ｓｓ" localSheetId="6">#REF!</definedName>
    <definedName name="ｓｓ" localSheetId="7">#REF!</definedName>
    <definedName name="ｓｓ" localSheetId="9">#REF!</definedName>
    <definedName name="ｓｓ" localSheetId="10">#REF!</definedName>
    <definedName name="ｓｓ" localSheetId="5">#REF!</definedName>
    <definedName name="ｓｓ">#REF!</definedName>
    <definedName name="ｗ" localSheetId="8">#REF!</definedName>
    <definedName name="ｗ" localSheetId="6">#REF!</definedName>
    <definedName name="ｗ" localSheetId="7">#REF!</definedName>
    <definedName name="ｗ" localSheetId="9">#REF!</definedName>
    <definedName name="ｗ" localSheetId="10">#REF!</definedName>
    <definedName name="ｗ" localSheetId="5">#REF!</definedName>
    <definedName name="ｗ">#REF!</definedName>
    <definedName name="Z_C67B5C56_0A47_4CA5_8D09_C542308E7AE9_.wvu.PrintArea" localSheetId="0" hidden="1">'様式第１1別紙1　➀'!$B$1:$N$41</definedName>
    <definedName name="Z_C67B5C56_0A47_4CA5_8D09_C542308E7AE9_.wvu.PrintArea" localSheetId="1" hidden="1">'様式第11別紙1 ②'!$B$1:$N$43</definedName>
    <definedName name="Z_C67B5C56_0A47_4CA5_8D09_C542308E7AE9_.wvu.PrintArea" localSheetId="2" hidden="1">'様式第11別紙1　⓷'!$B$1:$N$43</definedName>
    <definedName name="あ" localSheetId="8">#REF!</definedName>
    <definedName name="あ" localSheetId="6">#REF!</definedName>
    <definedName name="あ" localSheetId="7">#REF!</definedName>
    <definedName name="あ" localSheetId="9">#REF!</definedName>
    <definedName name="あ" localSheetId="10">#REF!</definedName>
    <definedName name="あ" localSheetId="2">#REF!</definedName>
    <definedName name="あ" localSheetId="5">#REF!</definedName>
    <definedName name="あ">#REF!</definedName>
    <definedName name="ああ" localSheetId="7">#REF!</definedName>
    <definedName name="ああ" localSheetId="2">#REF!</definedName>
    <definedName name="ああ" localSheetId="4">#REF!</definedName>
    <definedName name="ああ" localSheetId="5">#REF!</definedName>
    <definedName name="ああ">#REF!</definedName>
    <definedName name="エネルギーの種類" localSheetId="7">#REF!</definedName>
    <definedName name="エネルギーの種類" localSheetId="0">#REF!</definedName>
    <definedName name="エネルギーの種類" localSheetId="1">#REF!</definedName>
    <definedName name="エネルギーの種類" localSheetId="2">#REF!</definedName>
    <definedName name="エネルギーの種類" localSheetId="4">#REF!</definedName>
    <definedName name="エネルギーの種類" localSheetId="5">#REF!</definedName>
    <definedName name="エネルギーの種類">#REF!</definedName>
    <definedName name="エネルギー種類" localSheetId="3">'[5]換算係数'!$B$3:$B$32</definedName>
    <definedName name="エネルギー種類" localSheetId="4">'[5]換算係数'!$B$3:$B$32</definedName>
    <definedName name="エネルギー種類" localSheetId="5">'[5]換算係数'!$B$3:$B$32</definedName>
    <definedName name="一般電気事業者係数" localSheetId="7">#REF!</definedName>
    <definedName name="一般電気事業者係数" localSheetId="0">#REF!</definedName>
    <definedName name="一般電気事業者係数" localSheetId="1">#REF!</definedName>
    <definedName name="一般電気事業者係数" localSheetId="2">#REF!</definedName>
    <definedName name="一般電気事業者係数" localSheetId="4">#REF!</definedName>
    <definedName name="一般電気事業者係数" localSheetId="5">#REF!</definedName>
    <definedName name="一般電気事業者係数">#REF!</definedName>
    <definedName name="換算係数" localSheetId="3">'[5]換算係数'!$B$3:$E$32</definedName>
    <definedName name="換算係数" localSheetId="4">'[5]換算係数'!$B$3:$E$32</definedName>
    <definedName name="換算係数" localSheetId="5">'[5]換算係数'!$B$3:$E$32</definedName>
    <definedName name="換算係数単位" localSheetId="7">#REF!</definedName>
    <definedName name="換算係数単位" localSheetId="0">#REF!</definedName>
    <definedName name="換算係数単位" localSheetId="1">#REF!</definedName>
    <definedName name="換算係数単位" localSheetId="2">#REF!</definedName>
    <definedName name="換算係数単位" localSheetId="4">#REF!</definedName>
    <definedName name="換算係数単位" localSheetId="5">#REF!</definedName>
    <definedName name="換算係数単位">#REF!</definedName>
    <definedName name="既存or新設">'[5]リスト'!$B$2:$B$4</definedName>
    <definedName name="既存選択リスト">'[5]リスト'!$B$2:$C$4</definedName>
    <definedName name="業種">'[1]産業分類番号'!$B$2:$B$100</definedName>
    <definedName name="係数">'[2]係数'!$D$12:$H$42</definedName>
    <definedName name="産業分類番号">'[1]産業分類番号'!$B$2:$C$100</definedName>
    <definedName name="電力換算係数">'[1]非表示'!$B$2:$C$4</definedName>
    <definedName name="電力排出係数">'[3]非表示'!$B$3:$D$5</definedName>
    <definedName name="年度期間">'[3]非表示'!$B$2:$C$5</definedName>
    <definedName name="番号" localSheetId="7">#REF!</definedName>
    <definedName name="番号" localSheetId="0">#REF!</definedName>
    <definedName name="番号" localSheetId="1">#REF!</definedName>
    <definedName name="番号" localSheetId="2">#REF!</definedName>
    <definedName name="番号" localSheetId="4">#REF!</definedName>
    <definedName name="番号" localSheetId="5">#REF!</definedName>
    <definedName name="番号">#REF!</definedName>
    <definedName name="補助事業者" localSheetId="3">'[5]協会使用シート'!$B$10:$B$12</definedName>
    <definedName name="補助事業者" localSheetId="4">'[5]協会使用シート'!$B$10:$B$12</definedName>
    <definedName name="補助事業者" localSheetId="5">'[5]協会使用シート'!$B$10:$B$12</definedName>
    <definedName name="補助率" localSheetId="3">'[5]協会使用シート'!$B$10:$D$12</definedName>
    <definedName name="補助率" localSheetId="4">'[5]協会使用シート'!$B$10:$D$12</definedName>
    <definedName name="補助率" localSheetId="5">'[5]協会使用シート'!$B$10:$D$12</definedName>
    <definedName name="本部名">'[4]ﾘｽﾄ'!$B$1:$B$20</definedName>
  </definedNames>
  <calcPr fullCalcOnLoad="1"/>
</workbook>
</file>

<file path=xl/sharedStrings.xml><?xml version="1.0" encoding="utf-8"?>
<sst xmlns="http://schemas.openxmlformats.org/spreadsheetml/2006/main" count="537" uniqueCount="248">
  <si>
    <t>円</t>
  </si>
  <si>
    <t>事業名</t>
  </si>
  <si>
    <t xml:space="preserve">代表事業者
</t>
  </si>
  <si>
    <t>団体概要</t>
  </si>
  <si>
    <t>団体名</t>
  </si>
  <si>
    <t>所在地</t>
  </si>
  <si>
    <t>〒</t>
  </si>
  <si>
    <t>主な業務内容</t>
  </si>
  <si>
    <t>資本金</t>
  </si>
  <si>
    <t>部署</t>
  </si>
  <si>
    <t>役職</t>
  </si>
  <si>
    <t>氏名</t>
  </si>
  <si>
    <t>勤務先住所</t>
  </si>
  <si>
    <t>電話番号</t>
  </si>
  <si>
    <t>E-mail</t>
  </si>
  <si>
    <t>共同事業者</t>
  </si>
  <si>
    <t>団体名</t>
  </si>
  <si>
    <t>事業実施責任者</t>
  </si>
  <si>
    <t>所属部署・役職</t>
  </si>
  <si>
    <t>事業実施場所等</t>
  </si>
  <si>
    <t>事業の効果</t>
  </si>
  <si>
    <t>事業の実施体制</t>
  </si>
  <si>
    <t>資金計画</t>
  </si>
  <si>
    <t>事業実施
スケジュール</t>
  </si>
  <si>
    <t>他の補助金との関係</t>
  </si>
  <si>
    <t>事業実施責任者・役職</t>
  </si>
  <si>
    <t>事務連絡先</t>
  </si>
  <si>
    <t>　</t>
  </si>
  <si>
    <t>フリガナ</t>
  </si>
  <si>
    <t>【CO2削減効果】</t>
  </si>
  <si>
    <t>　</t>
  </si>
  <si>
    <t>〒</t>
  </si>
  <si>
    <t>FAX番号</t>
  </si>
  <si>
    <r>
      <rPr>
        <sz val="9"/>
        <color indexed="23"/>
        <rFont val="ＭＳ 明朝"/>
        <family val="1"/>
      </rPr>
      <t>＊　補助事業の実施体制について、補助事業者内の施行管理や経理等の体制を含め記入する。</t>
    </r>
    <r>
      <rPr>
        <sz val="10"/>
        <color indexed="23"/>
        <rFont val="ＭＳ 明朝"/>
        <family val="1"/>
      </rPr>
      <t xml:space="preserve">
</t>
    </r>
  </si>
  <si>
    <r>
      <rPr>
        <sz val="9"/>
        <color indexed="23"/>
        <rFont val="ＭＳ 明朝"/>
        <family val="1"/>
      </rPr>
      <t>＊　補助事業に要する経費を支払うための資金の調達計画及び調達方法を記入する。</t>
    </r>
    <r>
      <rPr>
        <sz val="10"/>
        <color indexed="23"/>
        <rFont val="ＭＳ 明朝"/>
        <family val="1"/>
      </rPr>
      <t xml:space="preserve">
</t>
    </r>
  </si>
  <si>
    <r>
      <t>【補助対象経費の調達先】　</t>
    </r>
    <r>
      <rPr>
        <sz val="9"/>
        <color indexed="23"/>
        <rFont val="ＭＳ 明朝"/>
        <family val="1"/>
      </rPr>
      <t>＊　いずれかに○を付ける。</t>
    </r>
    <r>
      <rPr>
        <sz val="11"/>
        <rFont val="ＭＳ 明朝"/>
        <family val="1"/>
      </rPr>
      <t xml:space="preserve">
</t>
    </r>
  </si>
  <si>
    <t>法人番号（半角）</t>
  </si>
  <si>
    <t>法人番号（半角）</t>
  </si>
  <si>
    <t>経費所要額精算調書</t>
  </si>
  <si>
    <t>１．経費実績額</t>
  </si>
  <si>
    <t>(1)総事業費</t>
  </si>
  <si>
    <t>(2)寄付金その他</t>
  </si>
  <si>
    <t>(3)差引額</t>
  </si>
  <si>
    <t>(4)補助対象経費</t>
  </si>
  <si>
    <t>(5)基準額</t>
  </si>
  <si>
    <t>　 の収入</t>
  </si>
  <si>
    <t>(1)-(2)</t>
  </si>
  <si>
    <t>　 実支出額</t>
  </si>
  <si>
    <t>(6)選定額</t>
  </si>
  <si>
    <t>(7)補助基本額</t>
  </si>
  <si>
    <t>(8)補助金所要額</t>
  </si>
  <si>
    <t>(9)補助金交付</t>
  </si>
  <si>
    <t>(10)過不足額</t>
  </si>
  <si>
    <t>(4)と(5)を比較し</t>
  </si>
  <si>
    <t>(3)と(6)を比較し</t>
  </si>
  <si>
    <t>　(7)×補助率</t>
  </si>
  <si>
    <t>　 決定額</t>
  </si>
  <si>
    <t>(9)-（8）</t>
  </si>
  <si>
    <t>て少ない方の額</t>
  </si>
  <si>
    <t>２．補助対象経費実支出額内訳</t>
  </si>
  <si>
    <t>経費区分・費目・細分</t>
  </si>
  <si>
    <t>金額(円)</t>
  </si>
  <si>
    <t>積算内訳</t>
  </si>
  <si>
    <t>資料番号</t>
  </si>
  <si>
    <t>＊見積書との照合番号</t>
  </si>
  <si>
    <t>合　計</t>
  </si>
  <si>
    <t>購入した主な財産の内訳（一品、一組又は一式の価格が５０万円以上のもの）</t>
  </si>
  <si>
    <t>名称</t>
  </si>
  <si>
    <t>仕様</t>
  </si>
  <si>
    <t>数量</t>
  </si>
  <si>
    <t>単価(円)</t>
  </si>
  <si>
    <t>購入時期</t>
  </si>
  <si>
    <t>注1　本内訳に、見積書又は計算書等を添付する。</t>
  </si>
  <si>
    <t>注2　記入欄が少ない場合は、本様式を引き伸ばして使用する。</t>
  </si>
  <si>
    <t>事業実施場所（施設等の名称）</t>
  </si>
  <si>
    <t>Ｎo.</t>
  </si>
  <si>
    <t>メーカー名</t>
  </si>
  <si>
    <t>種類/品番</t>
  </si>
  <si>
    <t>設置場所</t>
  </si>
  <si>
    <t>PCB使用確認の根拠</t>
  </si>
  <si>
    <t>＊PCB使用を確認した根拠を記入する（必要により資料を添付する）</t>
  </si>
  <si>
    <t>適合</t>
  </si>
  <si>
    <t>適合の根拠</t>
  </si>
  <si>
    <t>＊適合とした根拠を記入する（必要により資料を添付する）</t>
  </si>
  <si>
    <t>実施した事業の概要</t>
  </si>
  <si>
    <t>【概要】</t>
  </si>
  <si>
    <t>台数</t>
  </si>
  <si>
    <t>製造年</t>
  </si>
  <si>
    <t>t-CO2/年</t>
  </si>
  <si>
    <t>住所</t>
  </si>
  <si>
    <t>ＣＯ２削減量計算表</t>
  </si>
  <si>
    <t>自動計算</t>
  </si>
  <si>
    <t>①合計</t>
  </si>
  <si>
    <t>②合計</t>
  </si>
  <si>
    <t>③（＝(①－②）×排出係数）　　CO2削減量(t-co2/年）</t>
  </si>
  <si>
    <t>補足</t>
  </si>
  <si>
    <t>＊補足すべき事項があれば必要により記入する</t>
  </si>
  <si>
    <t>補助金所要合計額　①(8)＋②(8)</t>
  </si>
  <si>
    <t>注）　団体の代表権を付与された者で、申請者と同一であること。</t>
  </si>
  <si>
    <t>注）　民間企業の場合のみ記入。</t>
  </si>
  <si>
    <r>
      <t>事業による直接効果</t>
    </r>
    <r>
      <rPr>
        <sz val="9"/>
        <rFont val="ＭＳ 明朝"/>
        <family val="1"/>
      </rPr>
      <t>（CO2削減量計算表③の値を転記する）</t>
    </r>
  </si>
  <si>
    <r>
      <t>事業による直接効果</t>
    </r>
    <r>
      <rPr>
        <sz val="9"/>
        <rFont val="ＭＳ 明朝"/>
        <family val="1"/>
      </rPr>
      <t>（CO2削減量計算表③の値を転記する）</t>
    </r>
  </si>
  <si>
    <r>
      <t>【補助対象経費の調達先】　</t>
    </r>
    <r>
      <rPr>
        <sz val="9"/>
        <rFont val="ＭＳ 明朝"/>
        <family val="1"/>
      </rPr>
      <t>＊　いずれかに○を付ける。</t>
    </r>
    <r>
      <rPr>
        <sz val="11"/>
        <rFont val="ＭＳ 明朝"/>
        <family val="1"/>
      </rPr>
      <t xml:space="preserve">
</t>
    </r>
  </si>
  <si>
    <t>台数計</t>
  </si>
  <si>
    <t>①補助事業者自身　　</t>
  </si>
  <si>
    <t>②その他</t>
  </si>
  <si>
    <t>＊調査事業</t>
  </si>
  <si>
    <t>＊交換事業</t>
  </si>
  <si>
    <t>調　査　合　計</t>
  </si>
  <si>
    <t>交　換　合　計</t>
  </si>
  <si>
    <r>
      <rPr>
        <sz val="9"/>
        <color indexed="23"/>
        <rFont val="ＭＳ 明朝"/>
        <family val="1"/>
      </rPr>
      <t>＊　補助事業の実施体制について、補助事業者内の施行管理や経理等の体制を含め記入する。</t>
    </r>
    <r>
      <rPr>
        <sz val="10"/>
        <color indexed="23"/>
        <rFont val="ＭＳ 明朝"/>
        <family val="1"/>
      </rPr>
      <t xml:space="preserve">
</t>
    </r>
  </si>
  <si>
    <r>
      <rPr>
        <sz val="9"/>
        <color indexed="23"/>
        <rFont val="ＭＳ 明朝"/>
        <family val="1"/>
      </rPr>
      <t>＊　補助事業に要する経費を支払うための資金の調達計画及び調達方法を記入する。</t>
    </r>
    <r>
      <rPr>
        <sz val="10"/>
        <color indexed="23"/>
        <rFont val="ＭＳ 明朝"/>
        <family val="1"/>
      </rPr>
      <t xml:space="preserve">
</t>
    </r>
  </si>
  <si>
    <t>様式第１１【別紙１　➁】</t>
  </si>
  <si>
    <t>様式第１１【別紙１　①】</t>
  </si>
  <si>
    <t>様式第１１【別紙１　③】</t>
  </si>
  <si>
    <t>様式第１１【別紙２　①】</t>
  </si>
  <si>
    <t>様式第１１【別紙２　➁】</t>
  </si>
  <si>
    <t>様式第１１【別紙２　③】</t>
  </si>
  <si>
    <t>実施した調査事業の概要</t>
  </si>
  <si>
    <t>調査事業の実施体制</t>
  </si>
  <si>
    <t>①代表事業者自身　　</t>
  </si>
  <si>
    <r>
      <rPr>
        <sz val="9"/>
        <color indexed="23"/>
        <rFont val="ＭＳ 明朝"/>
        <family val="1"/>
      </rPr>
      <t>＊補助を受ける事業者内の施行管理や経理等の体制及び請負業者の体制を含め記入する。</t>
    </r>
    <r>
      <rPr>
        <sz val="10"/>
        <color indexed="23"/>
        <rFont val="ＭＳ 明朝"/>
        <family val="1"/>
      </rPr>
      <t xml:space="preserve">
</t>
    </r>
  </si>
  <si>
    <r>
      <rPr>
        <sz val="9"/>
        <color indexed="23"/>
        <rFont val="ＭＳ 明朝"/>
        <family val="1"/>
      </rPr>
      <t>＊　調査に要する経費を支払うための資金の調達計画及び調達方法を記入する。</t>
    </r>
    <r>
      <rPr>
        <sz val="10"/>
        <color indexed="23"/>
        <rFont val="ＭＳ 明朝"/>
        <family val="1"/>
      </rPr>
      <t xml:space="preserve">
</t>
    </r>
  </si>
  <si>
    <t>財団管理番号</t>
  </si>
  <si>
    <t>作成年月日</t>
  </si>
  <si>
    <t>更新年月日</t>
  </si>
  <si>
    <t>代表事業者名</t>
  </si>
  <si>
    <t>作成者名</t>
  </si>
  <si>
    <t>実施場所</t>
  </si>
  <si>
    <t>作成者所属</t>
  </si>
  <si>
    <t>令和５年</t>
  </si>
  <si>
    <t>項　目</t>
  </si>
  <si>
    <t>5月</t>
  </si>
  <si>
    <t>6月</t>
  </si>
  <si>
    <t>7月</t>
  </si>
  <si>
    <t>8月</t>
  </si>
  <si>
    <t>9月</t>
  </si>
  <si>
    <t>10月</t>
  </si>
  <si>
    <t>11月</t>
  </si>
  <si>
    <t>12月</t>
  </si>
  <si>
    <t>1月</t>
  </si>
  <si>
    <t>2月</t>
  </si>
  <si>
    <t>3月</t>
  </si>
  <si>
    <t>4月</t>
  </si>
  <si>
    <t>＜契約＞</t>
  </si>
  <si>
    <t>1)</t>
  </si>
  <si>
    <t>契約・発注</t>
  </si>
  <si>
    <t>(計画)</t>
  </si>
  <si>
    <t>　</t>
  </si>
  <si>
    <t>調査日</t>
  </si>
  <si>
    <t>2)</t>
  </si>
  <si>
    <t>3)</t>
  </si>
  <si>
    <t>検収(引渡し)</t>
  </si>
  <si>
    <t>＜事業完了予定＞</t>
  </si>
  <si>
    <t>請負業者への費用支払</t>
  </si>
  <si>
    <t>完了実績報告書作成・提出</t>
  </si>
  <si>
    <t>＜届出、登録、処分委託＞</t>
  </si>
  <si>
    <t>実施</t>
  </si>
  <si>
    <t>別紙添付</t>
  </si>
  <si>
    <t>＊　別紙実施スケジュールに記入する。</t>
  </si>
  <si>
    <r>
      <rPr>
        <sz val="9"/>
        <color indexed="23"/>
        <rFont val="ＭＳ 明朝"/>
        <family val="1"/>
      </rPr>
      <t>＊　他の補助金等への応募状況等を記入する。</t>
    </r>
    <r>
      <rPr>
        <sz val="10"/>
        <color indexed="23"/>
        <rFont val="ＭＳ 明朝"/>
        <family val="1"/>
      </rPr>
      <t xml:space="preserve">
</t>
    </r>
  </si>
  <si>
    <r>
      <rPr>
        <sz val="9"/>
        <color indexed="23"/>
        <rFont val="ＭＳ 明朝"/>
        <family val="1"/>
      </rPr>
      <t>＊　他の補助金等への応募状況等を記入する。</t>
    </r>
    <r>
      <rPr>
        <sz val="10"/>
        <color indexed="23"/>
        <rFont val="ＭＳ 明朝"/>
        <family val="1"/>
      </rPr>
      <t xml:space="preserve">
</t>
    </r>
  </si>
  <si>
    <t>PCBに汚染された可能性のある変圧器の分析調査事業</t>
  </si>
  <si>
    <t>PCBに汚染された変圧器の高効率化によるCO2削減推進事業
①PCBに汚染された可能性のある変圧器の分析調査事業実施報告書</t>
  </si>
  <si>
    <t>PCBに汚染された変圧器の高効率化によるCO2削減推進事業
②PCBに汚染された変圧器を高効率変圧器に交換する事業実施報告書</t>
  </si>
  <si>
    <t>PCBに汚染された変圧器の高効率化によるCO2削減推進事業
③PCBに汚染された可能性のある変圧器の分析調査事業及びPCB汚染変圧器を高効率変圧器に交換する事業実施報告書</t>
  </si>
  <si>
    <t>（実施報告書　添付資料）
①既設変圧器、交換した新設高効率変圧器の設置場所が分かる図面
②既設変圧器一覧表、交換した新設高効率変圧器一覧表
③CO2削減量計算書
④都道府県市に提出したPCB特別措置法に基づく届出書（写）
⑤低濃度PCB廃棄物処理業者との契約書（写）、または処理業者から交付されたマニフェストＡ表（写）
⑥PCB廃棄物の処分委託完了までの工程表
注１　交付申請書に添付した書類に変更がある場合、変更後の書類を添付する。
      変更箇所は朱書きにすること。</t>
  </si>
  <si>
    <t>PCBに汚染された変圧器の高効率化によるCO2削減推進事業
①PCBに汚染された可能性のある変圧器の分析調査事業</t>
  </si>
  <si>
    <t>PCBに汚染された変圧器の高効率化によるCO2削減推進事業
②PCB汚染変圧器を高効率変圧器交換する事業</t>
  </si>
  <si>
    <t>PCBに汚染された変圧器の高効率化によるCO2削減推進事業
③PCBに汚染された可能性のある変圧器の分析調査事業及びPCB汚染変圧器を高効率変圧器に交換する事業</t>
  </si>
  <si>
    <t>①【PCB汚染変圧器分析調査事業】</t>
  </si>
  <si>
    <t>②【PCB汚染変圧器を高効率変圧器に交換を行う事業】</t>
  </si>
  <si>
    <t>既設変圧器一覧表</t>
  </si>
  <si>
    <t>代表事業者名</t>
  </si>
  <si>
    <t>定格容量
（ｋVA）</t>
  </si>
  <si>
    <t>無負荷損
（W）</t>
  </si>
  <si>
    <t>定格容量に対する負荷損
（W)</t>
  </si>
  <si>
    <t>全損失　　　　（W）</t>
  </si>
  <si>
    <t>PCB汚染
有無</t>
  </si>
  <si>
    <t>※基準負荷率：定格容量に対する利用率。500kVA以下40%、500kVA超過50%</t>
  </si>
  <si>
    <t>※全損失がわかる場合は直接記入。不明な場合は定格容量・無負荷損・基準負荷率・負荷損を記入すると自動計算</t>
  </si>
  <si>
    <t>新設高効率変圧器一覧表</t>
  </si>
  <si>
    <t>エネルギー消費効率　　　　（W）</t>
  </si>
  <si>
    <r>
      <t>※高効率変圧器のメーカ、型式、仕様等が分かる</t>
    </r>
    <r>
      <rPr>
        <b/>
        <sz val="11"/>
        <color indexed="8"/>
        <rFont val="ＭＳ Ｐゴシック"/>
        <family val="3"/>
      </rPr>
      <t>カタログ、仕様書等</t>
    </r>
    <r>
      <rPr>
        <sz val="11"/>
        <color indexed="8"/>
        <rFont val="ＭＳ Ｐゴシック"/>
        <family val="3"/>
      </rPr>
      <t>の資料を必ず添付すること</t>
    </r>
  </si>
  <si>
    <t>既設変圧器
全損失（W）</t>
  </si>
  <si>
    <t>年間使用
時間（h）</t>
  </si>
  <si>
    <t>年間損失
電力量(kWh)</t>
  </si>
  <si>
    <t>高効率変圧器
全損失
（W）</t>
  </si>
  <si>
    <t>＜PCB汚染変圧器有無調査事業＞</t>
  </si>
  <si>
    <t>＜高効率変圧器交換事業＞</t>
  </si>
  <si>
    <t>PCB汚染変圧器取り外し</t>
  </si>
  <si>
    <t>高効率変圧器設置</t>
  </si>
  <si>
    <t>PCB特別措置法自治体への届出</t>
  </si>
  <si>
    <t>低濃度PCB廃棄物処分委託契約</t>
  </si>
  <si>
    <t>PCB汚染変圧器補助事業実施結果</t>
  </si>
  <si>
    <t>※定格容量・無負荷損・基準負荷率・負荷損が表記された銘板写真、仕様書など添付</t>
  </si>
  <si>
    <t>令和６年</t>
  </si>
  <si>
    <t>基準負荷率
（％）</t>
  </si>
  <si>
    <t>＊　実際に変圧器の分析調査を行う場所（図面を添付する。）</t>
  </si>
  <si>
    <t>＊　実際に変圧器の交換事業を行う場所（図面を添付する。）</t>
  </si>
  <si>
    <t>＊　実際に変圧器の調査及び交換事業を行う場所（図面を添付する。）</t>
  </si>
  <si>
    <t>計算結果</t>
  </si>
  <si>
    <t>区 分</t>
  </si>
  <si>
    <t>導入予定変圧器の仕様</t>
  </si>
  <si>
    <t>基準エネルギー
消費効率の
算定式</t>
  </si>
  <si>
    <t>丸め前</t>
  </si>
  <si>
    <t>規準エネルギー
消費効率(W)</t>
  </si>
  <si>
    <t>基準エネルギー</t>
  </si>
  <si>
    <t>消費効率の</t>
  </si>
  <si>
    <t>変圧器の種別</t>
  </si>
  <si>
    <t>相数</t>
  </si>
  <si>
    <t>定格周波数</t>
  </si>
  <si>
    <t>定格容量</t>
  </si>
  <si>
    <t>S:定格容量（KVA）</t>
  </si>
  <si>
    <t>エネルギー消費効率（W）</t>
  </si>
  <si>
    <t>算定式</t>
  </si>
  <si>
    <t>油入変圧器</t>
  </si>
  <si>
    <t>単相</t>
  </si>
  <si>
    <t>50ヘルツ</t>
  </si>
  <si>
    <r>
      <t>Ｅ＝11.2Ｓ</t>
    </r>
    <r>
      <rPr>
        <sz val="5"/>
        <rFont val="游ゴシック"/>
        <family val="3"/>
      </rPr>
      <t>0.732</t>
    </r>
  </si>
  <si>
    <t>60ヘルツ</t>
  </si>
  <si>
    <r>
      <t>Ｅ＝11.1Ｓ</t>
    </r>
    <r>
      <rPr>
        <sz val="5"/>
        <rFont val="游ゴシック"/>
        <family val="3"/>
      </rPr>
      <t>0.725</t>
    </r>
  </si>
  <si>
    <t>三相</t>
  </si>
  <si>
    <t>500キロボルトアンペア以下</t>
  </si>
  <si>
    <r>
      <t>Ｅ＝16.6Ｓ</t>
    </r>
    <r>
      <rPr>
        <sz val="5"/>
        <rFont val="游ゴシック"/>
        <family val="3"/>
      </rPr>
      <t>0.696</t>
    </r>
  </si>
  <si>
    <t>500キロボルトアンペア超</t>
  </si>
  <si>
    <r>
      <t>Ｅ＝11.1Ｓ</t>
    </r>
    <r>
      <rPr>
        <sz val="5"/>
        <rFont val="游ゴシック"/>
        <family val="3"/>
      </rPr>
      <t>0.809</t>
    </r>
  </si>
  <si>
    <r>
      <t>Ｅ＝17.3Ｓ</t>
    </r>
    <r>
      <rPr>
        <sz val="5"/>
        <rFont val="游ゴシック"/>
        <family val="3"/>
      </rPr>
      <t>0.678</t>
    </r>
  </si>
  <si>
    <r>
      <t>Ｅ＝11.7Ｓ</t>
    </r>
    <r>
      <rPr>
        <sz val="5"/>
        <rFont val="游ゴシック"/>
        <family val="3"/>
      </rPr>
      <t>0.790</t>
    </r>
  </si>
  <si>
    <t>モールド変圧器</t>
  </si>
  <si>
    <r>
      <t>Ｅ＝16.9Ｓ</t>
    </r>
    <r>
      <rPr>
        <sz val="5"/>
        <rFont val="游ゴシック"/>
        <family val="3"/>
      </rPr>
      <t>0.674</t>
    </r>
  </si>
  <si>
    <r>
      <t>Ｅ＝15.2Ｓ</t>
    </r>
    <r>
      <rPr>
        <sz val="5"/>
        <rFont val="游ゴシック"/>
        <family val="3"/>
      </rPr>
      <t>0.691</t>
    </r>
  </si>
  <si>
    <r>
      <t>Ｅ＝23.9Ｓ</t>
    </r>
    <r>
      <rPr>
        <sz val="5"/>
        <rFont val="游ゴシック"/>
        <family val="3"/>
      </rPr>
      <t>0.659</t>
    </r>
  </si>
  <si>
    <r>
      <t>Ｅ＝22.7Ｓ</t>
    </r>
    <r>
      <rPr>
        <sz val="5"/>
        <rFont val="游ゴシック"/>
        <family val="3"/>
      </rPr>
      <t>0.718</t>
    </r>
  </si>
  <si>
    <r>
      <t>Ｅ＝22.3Ｓ</t>
    </r>
    <r>
      <rPr>
        <sz val="5"/>
        <rFont val="游ゴシック"/>
        <family val="3"/>
      </rPr>
      <t>0.674</t>
    </r>
  </si>
  <si>
    <r>
      <t>Ｅ＝19.4Ｓ</t>
    </r>
    <r>
      <rPr>
        <sz val="5"/>
        <rFont val="游ゴシック"/>
        <family val="3"/>
      </rPr>
      <t>0.737</t>
    </r>
  </si>
  <si>
    <t>導入予定の変圧器の該当する区分の青色セルに、カタログ値を入れると自動計算されます。</t>
  </si>
  <si>
    <t>基準エネルギー消費効率はWの単位で有効数字３桁とする。ただし、エネルギー消費効率が100ワット未満のものについては有効数字２桁とする。</t>
  </si>
  <si>
    <t>相数</t>
  </si>
  <si>
    <t>定格
周波数</t>
  </si>
  <si>
    <t>※交付規程実施細則第3条に適合している高効率の変圧器である場合は、適合欄に〇印を記入</t>
  </si>
  <si>
    <t>省エネルギー
基準達成率
（％）</t>
  </si>
  <si>
    <t>導入高効率変圧器の省エネルギー基準達成率簡易計算書（標準状態で使用の場合）</t>
  </si>
  <si>
    <t>※高効率変圧器省エネルギー基準達成率が不明な場合は、末尾ページ達成率計算書にて算出</t>
  </si>
  <si>
    <t>定格容量
（KVA）</t>
  </si>
  <si>
    <t>（実施報告書　添付資料）
①既設変圧器の設置場所が分かる図面 
②調査対象の既設変圧器を記入した既設変圧器一覧表。交付申請時に作成した既設変圧器一覧表のPCB汚染有無欄に調査結果を記入する。
③絶縁油の分析結果報告書（計量証明書）
④調査事業の工程表
注１　交付申請書に添付した書類に変更がある場合、変更後の書類を添付する。
      変更箇所は朱書きにすること。</t>
  </si>
  <si>
    <t>（実施報告書　添付資料）
①既設変圧器、交換した新設高効率変圧器の設置場所が分かる図面
②既設変圧器一覧表、交換した新設高効率変圧器一覧表
③絶縁油の分析結果報告書（計量証明書）
④CO2削減量計算書
⑤都道府県市に提出したPCB特別措置法に基づく届出書（写）
⑥低濃度PCB廃棄物処理業者との契約書（写）、または処理業者から交付されたマニフェストＡ表（写）
⑦PCB廃棄物の処分委託完了までの工程表
注１　交付申請書に添付した書類に変更がある場合、変更後の書類を添付する。
      変更箇所は朱書きにすること。</t>
  </si>
  <si>
    <t>基準達成率</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</si>
</sst>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
    <numFmt numFmtId="179" formatCode="#,##0.000;[Red]\-#,##0.000"/>
    <numFmt numFmtId="180" formatCode="&quot;Yes&quot;;&quot;Yes&quot;;&quot;No&quot;"/>
    <numFmt numFmtId="181" formatCode="&quot;True&quot;;&quot;True&quot;;&quot;False&quot;"/>
    <numFmt numFmtId="182" formatCode="&quot;On&quot;;&quot;On&quot;;&quot;Off&quot;"/>
    <numFmt numFmtId="183" formatCode="[$€-2]\ #,##0.00_);[Red]\([$€-2]\ #,##0.00\)"/>
    <numFmt numFmtId="184" formatCode="0.0000000"/>
    <numFmt numFmtId="185" formatCode="0.00000000"/>
    <numFmt numFmtId="186" formatCode="#,##0.0;[Red]\-#,##0.0"/>
    <numFmt numFmtId="187" formatCode="#,##0_ ;[Red]\-#,##0\ "/>
    <numFmt numFmtId="188" formatCode="0.0_ "/>
    <numFmt numFmtId="189" formatCode="0.00_ "/>
    <numFmt numFmtId="190" formatCode="0.000_ "/>
    <numFmt numFmtId="191" formatCode="#,##0.0_ "/>
    <numFmt numFmtId="192" formatCode="#,###\ "/>
    <numFmt numFmtId="193" formatCode="#,###"/>
    <numFmt numFmtId="194" formatCode="#,##0_);[Red]\(#,##0\)"/>
    <numFmt numFmtId="195" formatCode="#,##0.0_);[Red]\(#,##0.0\)"/>
    <numFmt numFmtId="196" formatCode="#,###&quot;円&quot;"/>
    <numFmt numFmtId="197" formatCode="#,##0&quot;円&quot;"/>
    <numFmt numFmtId="198" formatCode="0_);[Red]\(0\)"/>
    <numFmt numFmtId="199" formatCode="[$]ggge&quot;年&quot;m&quot;月&quot;d&quot;日&quot;;@"/>
    <numFmt numFmtId="200" formatCode="[$-411]gge&quot;年&quot;m&quot;月&quot;d&quot;日&quot;;@"/>
    <numFmt numFmtId="201" formatCode="[$]gge&quot;年&quot;m&quot;月&quot;d&quot;日&quot;;@"/>
    <numFmt numFmtId="202" formatCode="yyyy\.m\.d"/>
    <numFmt numFmtId="203" formatCode="ge/m/d"/>
    <numFmt numFmtId="204" formatCode="yyyy&quot;年&quot;m&quot;月&quot;d&quot;日&quot;;@"/>
  </numFmts>
  <fonts count="92">
    <font>
      <sz val="11"/>
      <name val="ＭＳ Ｐゴシック"/>
      <family val="3"/>
    </font>
    <font>
      <sz val="11"/>
      <color indexed="8"/>
      <name val="ＭＳ Ｐゴシック"/>
      <family val="3"/>
    </font>
    <font>
      <sz val="6"/>
      <name val="ＭＳ Ｐゴシック"/>
      <family val="3"/>
    </font>
    <font>
      <sz val="11"/>
      <color indexed="8"/>
      <name val="ＭＳ 明朝"/>
      <family val="1"/>
    </font>
    <font>
      <sz val="12.5"/>
      <name val="ＭＳ 明朝"/>
      <family val="1"/>
    </font>
    <font>
      <sz val="11"/>
      <name val="ＭＳ 明朝"/>
      <family val="1"/>
    </font>
    <font>
      <sz val="10"/>
      <color indexed="23"/>
      <name val="ＭＳ 明朝"/>
      <family val="1"/>
    </font>
    <font>
      <u val="single"/>
      <sz val="11"/>
      <name val="ＭＳ 明朝"/>
      <family val="1"/>
    </font>
    <font>
      <sz val="10"/>
      <name val="ＭＳ 明朝"/>
      <family val="1"/>
    </font>
    <font>
      <sz val="9"/>
      <color indexed="23"/>
      <name val="ＭＳ 明朝"/>
      <family val="1"/>
    </font>
    <font>
      <b/>
      <sz val="11"/>
      <name val="ＭＳ 明朝"/>
      <family val="1"/>
    </font>
    <font>
      <sz val="9"/>
      <name val="ＭＳ Ｐゴシック"/>
      <family val="3"/>
    </font>
    <font>
      <sz val="9"/>
      <name val="ＭＳ 明朝"/>
      <family val="1"/>
    </font>
    <font>
      <b/>
      <sz val="10"/>
      <name val="ＭＳ 明朝"/>
      <family val="1"/>
    </font>
    <font>
      <sz val="11"/>
      <name val="Meiryo UI"/>
      <family val="3"/>
    </font>
    <font>
      <b/>
      <sz val="11"/>
      <name val="Meiryo UI"/>
      <family val="3"/>
    </font>
    <font>
      <sz val="10"/>
      <name val="Meiryo UI"/>
      <family val="3"/>
    </font>
    <font>
      <b/>
      <sz val="14"/>
      <name val="Meiryo UI"/>
      <family val="3"/>
    </font>
    <font>
      <sz val="14"/>
      <name val="Meiryo UI"/>
      <family val="3"/>
    </font>
    <font>
      <b/>
      <sz val="11"/>
      <color indexed="8"/>
      <name val="ＭＳ Ｐゴシック"/>
      <family val="3"/>
    </font>
    <font>
      <sz val="10"/>
      <name val="游ゴシック"/>
      <family val="3"/>
    </font>
    <font>
      <b/>
      <sz val="14"/>
      <name val="ＭＳ Ｐゴシック"/>
      <family val="3"/>
    </font>
    <font>
      <sz val="10.5"/>
      <name val="游ゴシック"/>
      <family val="3"/>
    </font>
    <font>
      <b/>
      <sz val="10.5"/>
      <name val="游ゴシック"/>
      <family val="3"/>
    </font>
    <font>
      <sz val="11"/>
      <name val="游ゴシック"/>
      <family val="3"/>
    </font>
    <font>
      <sz val="5"/>
      <name val="游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b/>
      <sz val="11"/>
      <color indexed="8"/>
      <name val="ＭＳ 明朝"/>
      <family val="1"/>
    </font>
    <font>
      <sz val="8"/>
      <color indexed="55"/>
      <name val="ＭＳ Ｐゴシック"/>
      <family val="3"/>
    </font>
    <font>
      <b/>
      <sz val="10"/>
      <color indexed="8"/>
      <name val="ＭＳ 明朝"/>
      <family val="1"/>
    </font>
    <font>
      <sz val="10"/>
      <color indexed="8"/>
      <name val="ＭＳ 明朝"/>
      <family val="1"/>
    </font>
    <font>
      <sz val="8"/>
      <color indexed="8"/>
      <name val="ＭＳ 明朝"/>
      <family val="1"/>
    </font>
    <font>
      <sz val="11"/>
      <color indexed="10"/>
      <name val="ＭＳ 明朝"/>
      <family val="1"/>
    </font>
    <font>
      <b/>
      <sz val="11"/>
      <color indexed="10"/>
      <name val="Meiryo UI"/>
      <family val="3"/>
    </font>
    <font>
      <sz val="11"/>
      <color indexed="10"/>
      <name val="Meiryo UI"/>
      <family val="3"/>
    </font>
    <font>
      <b/>
      <sz val="20"/>
      <color indexed="8"/>
      <name val="ＭＳ Ｐゴシック"/>
      <family val="3"/>
    </font>
    <font>
      <sz val="12.5"/>
      <color indexed="10"/>
      <name val="ＭＳ 明朝"/>
      <family val="1"/>
    </font>
    <font>
      <sz val="9"/>
      <color indexed="23"/>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Calibri"/>
      <family val="3"/>
    </font>
    <font>
      <sz val="9"/>
      <color theme="1"/>
      <name val="Calibri"/>
      <family val="3"/>
    </font>
    <font>
      <b/>
      <sz val="11"/>
      <color theme="1"/>
      <name val="ＭＳ 明朝"/>
      <family val="1"/>
    </font>
    <font>
      <sz val="8"/>
      <color theme="0" tint="-0.3499799966812134"/>
      <name val="ＭＳ Ｐゴシック"/>
      <family val="3"/>
    </font>
    <font>
      <b/>
      <sz val="10"/>
      <color theme="1"/>
      <name val="ＭＳ 明朝"/>
      <family val="1"/>
    </font>
    <font>
      <sz val="10"/>
      <color theme="1"/>
      <name val="ＭＳ 明朝"/>
      <family val="1"/>
    </font>
    <font>
      <sz val="8"/>
      <color theme="1"/>
      <name val="ＭＳ 明朝"/>
      <family val="1"/>
    </font>
    <font>
      <sz val="9"/>
      <name val="Calibri"/>
      <family val="3"/>
    </font>
    <font>
      <sz val="11"/>
      <color rgb="FFFF0000"/>
      <name val="ＭＳ 明朝"/>
      <family val="1"/>
    </font>
    <font>
      <b/>
      <sz val="11"/>
      <color rgb="FFFF0000"/>
      <name val="Meiryo UI"/>
      <family val="3"/>
    </font>
    <font>
      <sz val="11"/>
      <color rgb="FFFF0000"/>
      <name val="Meiryo UI"/>
      <family val="3"/>
    </font>
    <font>
      <b/>
      <sz val="20"/>
      <color theme="1"/>
      <name val="Calibri"/>
      <family val="3"/>
    </font>
    <font>
      <sz val="11"/>
      <name val="Calibri"/>
      <family val="3"/>
    </font>
    <font>
      <sz val="10"/>
      <color theme="0" tint="-0.4999699890613556"/>
      <name val="ＭＳ 明朝"/>
      <family val="1"/>
    </font>
    <font>
      <sz val="9"/>
      <color theme="0" tint="-0.4999699890613556"/>
      <name val="ＭＳ 明朝"/>
      <family val="1"/>
    </font>
    <font>
      <sz val="12.5"/>
      <color rgb="FFFF0000"/>
      <name val="ＭＳ 明朝"/>
      <family val="1"/>
    </font>
    <font>
      <sz val="9"/>
      <color theme="2" tint="-0.4999699890613556"/>
      <name val="ＭＳ Ｐゴシック"/>
      <family val="3"/>
    </font>
    <font>
      <sz val="9"/>
      <color theme="0" tint="-0.4999699890613556"/>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2" tint="-0.09996999800205231"/>
        <bgColor indexed="64"/>
      </patternFill>
    </fill>
    <fill>
      <patternFill patternType="solid">
        <fgColor rgb="FFF0FAD2"/>
        <bgColor indexed="64"/>
      </patternFill>
    </fill>
    <fill>
      <patternFill patternType="solid">
        <fgColor theme="0" tint="-0.04997999966144562"/>
        <bgColor indexed="64"/>
      </patternFill>
    </fill>
    <fill>
      <patternFill patternType="solid">
        <fgColor rgb="FFFFFF00"/>
        <bgColor indexed="64"/>
      </patternFill>
    </fill>
    <fill>
      <patternFill patternType="solid">
        <fgColor rgb="FFCCECFF"/>
        <bgColor indexed="64"/>
      </patternFill>
    </fill>
    <fill>
      <patternFill patternType="solid">
        <fgColor theme="0" tint="-0.1499900072813034"/>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medium"/>
      <top/>
      <bottom/>
    </border>
    <border>
      <left style="thin"/>
      <right style="thin"/>
      <top style="medium"/>
      <bottom style="medium"/>
    </border>
    <border>
      <left style="thin"/>
      <right style="thin"/>
      <top/>
      <bottom style="thin"/>
    </border>
    <border>
      <left/>
      <right style="thin"/>
      <top style="thin"/>
      <bottom style="thin"/>
    </border>
    <border>
      <left style="medium"/>
      <right style="thin"/>
      <top style="medium"/>
      <bottom style="medium"/>
    </border>
    <border>
      <left/>
      <right/>
      <top style="medium"/>
      <bottom style="medium"/>
    </border>
    <border>
      <left style="thin"/>
      <right style="medium"/>
      <top style="medium"/>
      <bottom style="medium"/>
    </border>
    <border>
      <left style="medium"/>
      <right style="thin"/>
      <top/>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bottom style="thin"/>
    </border>
    <border>
      <left/>
      <right/>
      <top style="thin"/>
      <bottom style="thin"/>
    </border>
    <border>
      <left/>
      <right/>
      <top style="thin"/>
      <bottom style="medium"/>
    </border>
    <border>
      <left style="medium"/>
      <right style="medium"/>
      <top style="medium"/>
      <bottom style="medium"/>
    </border>
    <border>
      <left>
        <color indexed="63"/>
      </left>
      <right style="thin"/>
      <top style="medium"/>
      <bottom style="medium"/>
    </border>
    <border>
      <left style="thin"/>
      <right/>
      <top style="medium"/>
      <bottom style="medium"/>
    </border>
    <border>
      <left style="medium"/>
      <right style="medium"/>
      <top/>
      <bottom style="thin"/>
    </border>
    <border>
      <left/>
      <right style="thin"/>
      <top/>
      <bottom style="thin"/>
    </border>
    <border>
      <left style="medium"/>
      <right style="medium"/>
      <top style="thin"/>
      <bottom style="thin"/>
    </border>
    <border>
      <left/>
      <right style="medium"/>
      <top style="medium"/>
      <bottom style="medium"/>
    </border>
    <border>
      <left style="thin"/>
      <right/>
      <top style="thin"/>
      <bottom style="thin"/>
    </border>
    <border>
      <left style="medium"/>
      <right/>
      <top/>
      <bottom style="medium"/>
    </border>
    <border>
      <left/>
      <right/>
      <top/>
      <bottom style="medium"/>
    </border>
    <border>
      <left/>
      <right style="thin"/>
      <top/>
      <bottom style="medium"/>
    </border>
    <border>
      <left style="thin"/>
      <right/>
      <top/>
      <bottom/>
    </border>
    <border>
      <left style="thin"/>
      <right/>
      <top>
        <color indexed="63"/>
      </top>
      <bottom style="medium"/>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style="thin"/>
      <right style="thin"/>
      <top style="thin"/>
      <bottom/>
    </border>
    <border>
      <left style="thin"/>
      <right style="thin"/>
      <top/>
      <bottom/>
    </border>
    <border>
      <left style="thin"/>
      <right style="thin"/>
      <top>
        <color indexed="63"/>
      </top>
      <bottom style="medium"/>
    </border>
    <border>
      <left style="medium"/>
      <right/>
      <top/>
      <bottom/>
    </border>
    <border>
      <left/>
      <right style="hair"/>
      <top>
        <color indexed="63"/>
      </top>
      <bottom>
        <color indexed="63"/>
      </bottom>
    </border>
    <border>
      <left style="hair"/>
      <right/>
      <top>
        <color indexed="63"/>
      </top>
      <bottom>
        <color indexed="63"/>
      </bottom>
    </border>
    <border>
      <left style="medium"/>
      <right/>
      <top/>
      <bottom style="thin"/>
    </border>
    <border>
      <left/>
      <right style="hair"/>
      <top/>
      <bottom style="thin"/>
    </border>
    <border>
      <left style="hair"/>
      <right/>
      <top/>
      <bottom style="thin"/>
    </border>
    <border>
      <left/>
      <right style="medium"/>
      <top/>
      <bottom style="thin"/>
    </border>
    <border>
      <left/>
      <right style="hair"/>
      <top style="thin"/>
      <bottom/>
    </border>
    <border>
      <left style="hair"/>
      <right/>
      <top style="thin"/>
      <bottom/>
    </border>
    <border>
      <left/>
      <right style="medium"/>
      <top style="thin"/>
      <bottom/>
    </border>
    <border>
      <left/>
      <right style="hair"/>
      <top/>
      <bottom style="medium"/>
    </border>
    <border>
      <left style="hair"/>
      <right/>
      <top/>
      <bottom style="medium"/>
    </border>
    <border>
      <left/>
      <right style="medium"/>
      <top/>
      <bottom style="medium"/>
    </border>
    <border>
      <left style="medium"/>
      <right style="thin"/>
      <top>
        <color indexed="63"/>
      </top>
      <bottom style="medium"/>
    </border>
    <border>
      <left style="thin"/>
      <right style="medium"/>
      <top>
        <color indexed="63"/>
      </top>
      <bottom style="medium"/>
    </border>
    <border>
      <left style="thin"/>
      <right style="medium"/>
      <top/>
      <bottom style="thin"/>
    </border>
    <border>
      <left>
        <color indexed="63"/>
      </left>
      <right style="medium">
        <color rgb="FF000000"/>
      </right>
      <top style="medium">
        <color rgb="FF000000"/>
      </top>
      <bottom>
        <color indexed="63"/>
      </bottom>
    </border>
    <border>
      <left>
        <color indexed="63"/>
      </left>
      <right style="medium">
        <color rgb="FF000000"/>
      </right>
      <top>
        <color indexed="63"/>
      </top>
      <bottom>
        <color indexed="63"/>
      </bottom>
    </border>
    <border>
      <left style="medium"/>
      <right style="medium">
        <color rgb="FF000000"/>
      </right>
      <top>
        <color indexed="63"/>
      </top>
      <bottom style="medium"/>
    </border>
    <border>
      <left>
        <color indexed="63"/>
      </left>
      <right style="medium">
        <color rgb="FF000000"/>
      </right>
      <top>
        <color indexed="63"/>
      </top>
      <bottom style="medium"/>
    </border>
    <border>
      <left style="medium">
        <color rgb="FF000000"/>
      </left>
      <right style="medium">
        <color rgb="FF000000"/>
      </right>
      <top>
        <color indexed="63"/>
      </top>
      <bottom style="medium"/>
    </border>
    <border>
      <left style="medium">
        <color rgb="FF000000"/>
      </left>
      <right>
        <color indexed="63"/>
      </right>
      <top>
        <color indexed="63"/>
      </top>
      <bottom style="medium"/>
    </border>
    <border>
      <left>
        <color indexed="63"/>
      </left>
      <right style="medium">
        <color rgb="FF000000"/>
      </right>
      <top>
        <color indexed="63"/>
      </top>
      <bottom style="medium">
        <color rgb="FF000000"/>
      </bottom>
    </border>
    <border>
      <left style="medium"/>
      <right style="medium"/>
      <top style="medium"/>
      <bottom style="thin"/>
    </border>
    <border>
      <left/>
      <right/>
      <top style="medium"/>
      <bottom style="thin"/>
    </border>
    <border>
      <left/>
      <right style="medium"/>
      <top style="medium"/>
      <bottom style="thin"/>
    </border>
    <border>
      <left/>
      <right style="medium"/>
      <top style="thin"/>
      <bottom style="thin"/>
    </border>
    <border>
      <left style="medium"/>
      <right style="medium"/>
      <top style="thin"/>
      <bottom>
        <color indexed="63"/>
      </bottom>
    </border>
    <border>
      <left style="medium"/>
      <right style="medium"/>
      <top style="thin"/>
      <bottom style="medium"/>
    </border>
    <border>
      <left/>
      <right style="medium"/>
      <top style="thin"/>
      <bottom style="medium"/>
    </border>
    <border>
      <left style="thin"/>
      <right/>
      <top style="medium"/>
      <bottom>
        <color indexed="63"/>
      </bottom>
    </border>
    <border>
      <left/>
      <right/>
      <top style="medium"/>
      <bottom/>
    </border>
    <border>
      <left/>
      <right style="medium"/>
      <top style="medium"/>
      <bottom/>
    </border>
    <border>
      <left style="medium"/>
      <right/>
      <top style="medium"/>
      <bottom/>
    </border>
    <border>
      <left/>
      <right style="thin"/>
      <top style="medium"/>
      <bottom/>
    </border>
    <border>
      <left style="thin"/>
      <right/>
      <top style="thin"/>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medium"/>
      <top style="thin"/>
      <bottom/>
    </border>
    <border>
      <left style="thin"/>
      <right/>
      <top style="hair"/>
      <bottom style="medium"/>
    </border>
    <border>
      <left/>
      <right/>
      <top style="hair"/>
      <bottom style="medium"/>
    </border>
    <border>
      <left/>
      <right style="thin"/>
      <top style="hair"/>
      <bottom style="medium"/>
    </border>
    <border>
      <left style="thin"/>
      <right/>
      <top style="hair"/>
      <bottom style="thin"/>
    </border>
    <border>
      <left/>
      <right/>
      <top style="hair"/>
      <bottom style="thin"/>
    </border>
    <border>
      <left/>
      <right style="thin"/>
      <top style="hair"/>
      <bottom style="thin"/>
    </border>
    <border>
      <left/>
      <right style="thin"/>
      <top style="thin"/>
      <bottom style="medium"/>
    </border>
    <border>
      <left style="thin"/>
      <right/>
      <top style="medium"/>
      <bottom style="thin"/>
    </border>
    <border>
      <left style="thin"/>
      <right style="thin"/>
      <top style="medium"/>
      <bottom/>
    </border>
    <border>
      <left style="medium"/>
      <right/>
      <top style="medium"/>
      <bottom style="medium"/>
    </border>
    <border>
      <left style="hair"/>
      <right/>
      <top style="thin"/>
      <bottom style="double"/>
    </border>
    <border>
      <left/>
      <right/>
      <top style="thin"/>
      <bottom style="double"/>
    </border>
    <border>
      <left/>
      <right style="thin"/>
      <top style="thin"/>
      <bottom style="double"/>
    </border>
    <border>
      <left/>
      <right style="medium"/>
      <top style="thin"/>
      <bottom style="double"/>
    </border>
    <border>
      <left/>
      <right style="hair"/>
      <top style="thin"/>
      <bottom style="double"/>
    </border>
    <border>
      <left style="thin"/>
      <right/>
      <top style="thin"/>
      <bottom style="double"/>
    </border>
    <border>
      <left style="medium"/>
      <right/>
      <top style="medium"/>
      <bottom style="thin"/>
    </border>
    <border>
      <left/>
      <right style="thin"/>
      <top style="medium"/>
      <bottom style="thin"/>
    </border>
    <border>
      <left style="medium"/>
      <right/>
      <top style="thin"/>
      <bottom style="double"/>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color indexed="63"/>
      </left>
      <right style="medium">
        <color rgb="FF000000"/>
      </right>
      <top style="medium"/>
      <bottom>
        <color indexed="63"/>
      </bottom>
    </border>
    <border>
      <left style="medium"/>
      <right>
        <color indexed="63"/>
      </right>
      <top>
        <color indexed="63"/>
      </top>
      <bottom style="medium">
        <color rgb="FF000000"/>
      </bottom>
    </border>
    <border>
      <left>
        <color indexed="63"/>
      </left>
      <right>
        <color indexed="63"/>
      </right>
      <top>
        <color indexed="63"/>
      </top>
      <bottom style="medium">
        <color rgb="FF000000"/>
      </bottom>
    </border>
    <border>
      <left style="medium">
        <color rgb="FF000000"/>
      </left>
      <right>
        <color indexed="63"/>
      </right>
      <top style="medium"/>
      <bottom>
        <color indexed="63"/>
      </bottom>
    </border>
    <border>
      <left style="medium"/>
      <right style="medium"/>
      <top style="medium"/>
      <bottom>
        <color indexed="63"/>
      </bottom>
    </border>
    <border>
      <left style="medium"/>
      <right style="medium"/>
      <top/>
      <bottom/>
    </border>
    <border>
      <left style="medium"/>
      <right style="medium"/>
      <top/>
      <bottom style="medium"/>
    </border>
    <border>
      <left style="medium">
        <color rgb="FF000000"/>
      </left>
      <right style="medium"/>
      <top style="medium"/>
      <bottom>
        <color indexed="63"/>
      </bottom>
    </border>
    <border>
      <left style="medium">
        <color rgb="FF000000"/>
      </left>
      <right style="medium"/>
      <top>
        <color indexed="63"/>
      </top>
      <bottom>
        <color indexed="63"/>
      </bottom>
    </border>
    <border>
      <left style="medium">
        <color rgb="FF000000"/>
      </left>
      <right style="medium"/>
      <top>
        <color indexed="63"/>
      </top>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5"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55" fillId="0" borderId="0">
      <alignment vertical="center"/>
      <protection/>
    </xf>
    <xf numFmtId="0" fontId="55" fillId="0" borderId="0">
      <alignment/>
      <protection/>
    </xf>
    <xf numFmtId="0" fontId="72" fillId="32" borderId="0" applyNumberFormat="0" applyBorder="0" applyAlignment="0" applyProtection="0"/>
  </cellStyleXfs>
  <cellXfs count="699">
    <xf numFmtId="0" fontId="0" fillId="0" borderId="0" xfId="0" applyAlignment="1">
      <alignment vertical="center"/>
    </xf>
    <xf numFmtId="0" fontId="5" fillId="33" borderId="0" xfId="0" applyFont="1" applyFill="1" applyAlignment="1" applyProtection="1">
      <alignment vertical="center"/>
      <protection/>
    </xf>
    <xf numFmtId="0" fontId="73" fillId="33" borderId="0" xfId="0" applyFont="1" applyFill="1" applyAlignment="1" applyProtection="1">
      <alignment vertical="center"/>
      <protection/>
    </xf>
    <xf numFmtId="0" fontId="5" fillId="33" borderId="0" xfId="0" applyFont="1" applyFill="1" applyAlignment="1" applyProtection="1">
      <alignment vertical="center"/>
      <protection/>
    </xf>
    <xf numFmtId="0" fontId="4" fillId="33" borderId="0" xfId="0" applyFont="1" applyFill="1" applyAlignment="1" applyProtection="1">
      <alignment horizontal="center" vertical="center"/>
      <protection/>
    </xf>
    <xf numFmtId="0" fontId="73" fillId="33" borderId="0" xfId="0" applyFont="1" applyFill="1" applyBorder="1" applyAlignment="1" applyProtection="1">
      <alignment vertical="center"/>
      <protection/>
    </xf>
    <xf numFmtId="0" fontId="5" fillId="0" borderId="10" xfId="0" applyFont="1" applyFill="1" applyBorder="1" applyAlignment="1" applyProtection="1">
      <alignment horizontal="center" vertical="center"/>
      <protection/>
    </xf>
    <xf numFmtId="0" fontId="3" fillId="33" borderId="0" xfId="0" applyFont="1" applyFill="1" applyAlignment="1" applyProtection="1">
      <alignment vertical="center"/>
      <protection/>
    </xf>
    <xf numFmtId="186" fontId="73" fillId="33" borderId="0" xfId="49" applyNumberFormat="1" applyFont="1" applyFill="1" applyAlignment="1" applyProtection="1">
      <alignment vertical="center"/>
      <protection/>
    </xf>
    <xf numFmtId="0" fontId="5" fillId="0" borderId="0" xfId="0" applyFont="1" applyFill="1" applyBorder="1" applyAlignment="1" applyProtection="1">
      <alignment horizontal="left" vertical="top" wrapText="1"/>
      <protection/>
    </xf>
    <xf numFmtId="0" fontId="5" fillId="0" borderId="11"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0" fontId="4" fillId="33" borderId="0" xfId="0" applyFont="1" applyFill="1" applyAlignment="1" applyProtection="1">
      <alignment vertical="center"/>
      <protection/>
    </xf>
    <xf numFmtId="0" fontId="0" fillId="0" borderId="0" xfId="0" applyAlignment="1">
      <alignment horizontal="center" vertical="center"/>
    </xf>
    <xf numFmtId="38" fontId="0" fillId="0" borderId="0" xfId="49" applyFont="1" applyAlignment="1">
      <alignment horizontal="center" vertical="center"/>
    </xf>
    <xf numFmtId="38" fontId="0" fillId="0" borderId="0" xfId="49" applyFont="1" applyAlignment="1">
      <alignment vertical="center"/>
    </xf>
    <xf numFmtId="0" fontId="55" fillId="0" borderId="0" xfId="0" applyFont="1" applyBorder="1" applyAlignment="1">
      <alignment horizontal="center" vertical="center"/>
    </xf>
    <xf numFmtId="0" fontId="55" fillId="0" borderId="0" xfId="0" applyFont="1" applyFill="1" applyBorder="1" applyAlignment="1">
      <alignment horizontal="center" vertical="center"/>
    </xf>
    <xf numFmtId="38" fontId="55" fillId="0" borderId="0" xfId="49" applyFont="1" applyAlignment="1">
      <alignment horizontal="center" vertical="center"/>
    </xf>
    <xf numFmtId="0" fontId="55" fillId="0" borderId="0" xfId="0" applyFont="1" applyAlignment="1">
      <alignment vertical="center"/>
    </xf>
    <xf numFmtId="0" fontId="74" fillId="0" borderId="0" xfId="0" applyFont="1" applyFill="1" applyBorder="1" applyAlignment="1">
      <alignment vertical="center"/>
    </xf>
    <xf numFmtId="0" fontId="75" fillId="34" borderId="12" xfId="0" applyFont="1" applyFill="1" applyBorder="1" applyAlignment="1">
      <alignment horizontal="center" vertical="center"/>
    </xf>
    <xf numFmtId="0" fontId="75" fillId="34" borderId="12" xfId="0" applyFont="1" applyFill="1" applyBorder="1" applyAlignment="1">
      <alignment horizontal="center" vertical="center" wrapText="1"/>
    </xf>
    <xf numFmtId="194" fontId="75" fillId="0" borderId="13" xfId="0" applyNumberFormat="1" applyFont="1" applyBorder="1" applyAlignment="1">
      <alignment horizontal="center" vertical="center"/>
    </xf>
    <xf numFmtId="194" fontId="75" fillId="0" borderId="10" xfId="0" applyNumberFormat="1" applyFont="1" applyBorder="1" applyAlignment="1">
      <alignment horizontal="center" vertical="center"/>
    </xf>
    <xf numFmtId="194" fontId="75" fillId="0" borderId="10" xfId="0" applyNumberFormat="1" applyFont="1" applyFill="1" applyBorder="1" applyAlignment="1">
      <alignment horizontal="center" vertical="center"/>
    </xf>
    <xf numFmtId="0" fontId="73" fillId="33" borderId="0" xfId="62" applyFont="1" applyFill="1" applyProtection="1">
      <alignment vertical="center"/>
      <protection locked="0"/>
    </xf>
    <xf numFmtId="186" fontId="5" fillId="33" borderId="0" xfId="49" applyNumberFormat="1" applyFont="1" applyFill="1" applyAlignment="1" applyProtection="1">
      <alignment vertical="center"/>
      <protection/>
    </xf>
    <xf numFmtId="0" fontId="5" fillId="33" borderId="0" xfId="0" applyFont="1" applyFill="1" applyAlignment="1" applyProtection="1">
      <alignment horizontal="right" vertical="center"/>
      <protection/>
    </xf>
    <xf numFmtId="0" fontId="76" fillId="33" borderId="0" xfId="62" applyFont="1" applyFill="1" applyProtection="1">
      <alignment vertical="center"/>
      <protection locked="0"/>
    </xf>
    <xf numFmtId="196" fontId="73" fillId="0" borderId="14" xfId="0" applyNumberFormat="1" applyFont="1" applyFill="1" applyBorder="1" applyAlignment="1">
      <alignment vertical="center" shrinkToFit="1"/>
    </xf>
    <xf numFmtId="196" fontId="73" fillId="0" borderId="14" xfId="0" applyNumberFormat="1" applyFont="1" applyFill="1" applyBorder="1" applyAlignment="1">
      <alignment vertical="center"/>
    </xf>
    <xf numFmtId="0" fontId="75" fillId="34" borderId="15" xfId="0" applyFont="1" applyFill="1" applyBorder="1" applyAlignment="1">
      <alignment horizontal="center" vertical="center"/>
    </xf>
    <xf numFmtId="38" fontId="75" fillId="34" borderId="12" xfId="49" applyFont="1" applyFill="1" applyBorder="1" applyAlignment="1">
      <alignment horizontal="center" vertical="center" wrapText="1"/>
    </xf>
    <xf numFmtId="0" fontId="75" fillId="34" borderId="16" xfId="0" applyFont="1" applyFill="1" applyBorder="1" applyAlignment="1">
      <alignment horizontal="center" vertical="center"/>
    </xf>
    <xf numFmtId="0" fontId="75" fillId="34" borderId="17" xfId="0" applyFont="1" applyFill="1" applyBorder="1" applyAlignment="1">
      <alignment horizontal="center" vertical="center"/>
    </xf>
    <xf numFmtId="0" fontId="75" fillId="0" borderId="0" xfId="0" applyFont="1" applyFill="1" applyBorder="1" applyAlignment="1">
      <alignment horizontal="center" vertical="center" wrapText="1"/>
    </xf>
    <xf numFmtId="38" fontId="75" fillId="0" borderId="0" xfId="49" applyFont="1" applyFill="1" applyBorder="1" applyAlignment="1">
      <alignment horizontal="center" vertical="center" wrapText="1"/>
    </xf>
    <xf numFmtId="194" fontId="75" fillId="0" borderId="18" xfId="0" applyNumberFormat="1" applyFont="1" applyFill="1" applyBorder="1" applyAlignment="1">
      <alignment horizontal="center" vertical="center"/>
    </xf>
    <xf numFmtId="194" fontId="75" fillId="0" borderId="19" xfId="49" applyNumberFormat="1" applyFont="1" applyBorder="1" applyAlignment="1">
      <alignment horizontal="center" vertical="center"/>
    </xf>
    <xf numFmtId="194" fontId="75" fillId="0" borderId="13" xfId="0" applyNumberFormat="1" applyFont="1" applyFill="1" applyBorder="1" applyAlignment="1">
      <alignment horizontal="center" vertical="center"/>
    </xf>
    <xf numFmtId="194" fontId="75" fillId="0" borderId="20" xfId="0" applyNumberFormat="1" applyFont="1" applyFill="1" applyBorder="1" applyAlignment="1">
      <alignment vertical="center"/>
    </xf>
    <xf numFmtId="195" fontId="75" fillId="0" borderId="0" xfId="0" applyNumberFormat="1" applyFont="1" applyFill="1" applyBorder="1" applyAlignment="1">
      <alignment horizontal="center" vertical="center"/>
    </xf>
    <xf numFmtId="194" fontId="75" fillId="0" borderId="0" xfId="49" applyNumberFormat="1" applyFont="1" applyFill="1" applyBorder="1" applyAlignment="1">
      <alignment horizontal="center" vertical="center"/>
    </xf>
    <xf numFmtId="194" fontId="75" fillId="0" borderId="21" xfId="0" applyNumberFormat="1" applyFont="1" applyFill="1" applyBorder="1" applyAlignment="1">
      <alignment horizontal="center" vertical="center"/>
    </xf>
    <xf numFmtId="194" fontId="75" fillId="0" borderId="10" xfId="49" applyNumberFormat="1" applyFont="1" applyFill="1" applyBorder="1" applyAlignment="1">
      <alignment horizontal="center" vertical="center"/>
    </xf>
    <xf numFmtId="194" fontId="75" fillId="0" borderId="22" xfId="0" applyNumberFormat="1" applyFont="1" applyFill="1" applyBorder="1" applyAlignment="1">
      <alignment vertical="center"/>
    </xf>
    <xf numFmtId="194" fontId="75" fillId="33" borderId="10" xfId="0" applyNumberFormat="1" applyFont="1" applyFill="1" applyBorder="1" applyAlignment="1">
      <alignment horizontal="center" vertical="center"/>
    </xf>
    <xf numFmtId="194" fontId="75" fillId="0" borderId="23" xfId="0" applyNumberFormat="1" applyFont="1" applyFill="1" applyBorder="1" applyAlignment="1">
      <alignment horizontal="center" vertical="center"/>
    </xf>
    <xf numFmtId="194" fontId="75" fillId="0" borderId="24" xfId="0" applyNumberFormat="1" applyFont="1" applyBorder="1" applyAlignment="1">
      <alignment horizontal="center" vertical="center"/>
    </xf>
    <xf numFmtId="194" fontId="75" fillId="0" borderId="24" xfId="0" applyNumberFormat="1" applyFont="1" applyFill="1" applyBorder="1" applyAlignment="1">
      <alignment horizontal="center" vertical="center"/>
    </xf>
    <xf numFmtId="194" fontId="75" fillId="0" borderId="24" xfId="49" applyNumberFormat="1" applyFont="1" applyFill="1" applyBorder="1" applyAlignment="1">
      <alignment horizontal="center" vertical="center"/>
    </xf>
    <xf numFmtId="194" fontId="75" fillId="0" borderId="25" xfId="0" applyNumberFormat="1" applyFont="1" applyFill="1" applyBorder="1" applyAlignment="1">
      <alignment vertical="center"/>
    </xf>
    <xf numFmtId="194" fontId="75" fillId="0" borderId="0" xfId="0" applyNumberFormat="1" applyFont="1" applyFill="1" applyBorder="1" applyAlignment="1">
      <alignment horizontal="center" vertical="center"/>
    </xf>
    <xf numFmtId="194" fontId="75" fillId="0" borderId="0" xfId="0" applyNumberFormat="1" applyFont="1" applyBorder="1" applyAlignment="1">
      <alignment horizontal="center" vertical="center"/>
    </xf>
    <xf numFmtId="194" fontId="75" fillId="0" borderId="0" xfId="0" applyNumberFormat="1" applyFont="1" applyFill="1" applyBorder="1" applyAlignment="1">
      <alignment vertical="center"/>
    </xf>
    <xf numFmtId="194" fontId="75" fillId="0" borderId="26" xfId="0" applyNumberFormat="1" applyFont="1" applyFill="1" applyBorder="1" applyAlignment="1">
      <alignment horizontal="center" vertical="center"/>
    </xf>
    <xf numFmtId="194" fontId="75" fillId="0" borderId="27" xfId="0" applyNumberFormat="1" applyFont="1" applyBorder="1" applyAlignment="1">
      <alignment horizontal="center" vertical="center"/>
    </xf>
    <xf numFmtId="194" fontId="75" fillId="0" borderId="28" xfId="0" applyNumberFormat="1" applyFont="1" applyBorder="1" applyAlignment="1">
      <alignment horizontal="center" vertical="center"/>
    </xf>
    <xf numFmtId="198" fontId="75" fillId="0" borderId="13" xfId="0" applyNumberFormat="1" applyFont="1" applyBorder="1" applyAlignment="1">
      <alignment horizontal="center" vertical="center"/>
    </xf>
    <xf numFmtId="198" fontId="75" fillId="0" borderId="19" xfId="49" applyNumberFormat="1" applyFont="1" applyBorder="1" applyAlignment="1">
      <alignment horizontal="center" vertical="center"/>
    </xf>
    <xf numFmtId="198" fontId="75" fillId="0" borderId="10" xfId="0" applyNumberFormat="1" applyFont="1" applyFill="1" applyBorder="1" applyAlignment="1">
      <alignment horizontal="center" vertical="center"/>
    </xf>
    <xf numFmtId="198" fontId="75" fillId="0" borderId="10" xfId="49" applyNumberFormat="1" applyFont="1" applyFill="1" applyBorder="1" applyAlignment="1">
      <alignment horizontal="center" vertical="center"/>
    </xf>
    <xf numFmtId="0" fontId="0" fillId="0" borderId="0" xfId="0" applyBorder="1" applyAlignment="1">
      <alignment horizontal="center" vertical="center"/>
    </xf>
    <xf numFmtId="38" fontId="77" fillId="0" borderId="0" xfId="49" applyFont="1" applyAlignment="1">
      <alignment horizontal="center"/>
    </xf>
    <xf numFmtId="0" fontId="77" fillId="0" borderId="0" xfId="0" applyFont="1" applyAlignment="1">
      <alignment horizontal="center"/>
    </xf>
    <xf numFmtId="0" fontId="75" fillId="34" borderId="29" xfId="0" applyFont="1" applyFill="1" applyBorder="1" applyAlignment="1">
      <alignment horizontal="center" vertical="center"/>
    </xf>
    <xf numFmtId="0" fontId="75" fillId="34" borderId="30" xfId="0" applyFont="1" applyFill="1" applyBorder="1" applyAlignment="1">
      <alignment horizontal="center" vertical="center" wrapText="1"/>
    </xf>
    <xf numFmtId="0" fontId="75" fillId="34" borderId="17" xfId="0" applyFont="1" applyFill="1" applyBorder="1" applyAlignment="1">
      <alignment horizontal="center" vertical="center" wrapText="1"/>
    </xf>
    <xf numFmtId="38" fontId="75" fillId="34" borderId="31" xfId="49" applyFont="1" applyFill="1" applyBorder="1" applyAlignment="1">
      <alignment horizontal="center" vertical="center" wrapText="1"/>
    </xf>
    <xf numFmtId="194" fontId="75" fillId="0" borderId="32" xfId="0" applyNumberFormat="1" applyFont="1" applyFill="1" applyBorder="1" applyAlignment="1">
      <alignment horizontal="center" vertical="center"/>
    </xf>
    <xf numFmtId="198" fontId="75" fillId="0" borderId="33" xfId="0" applyNumberFormat="1" applyFont="1" applyBorder="1" applyAlignment="1">
      <alignment horizontal="right" vertical="center"/>
    </xf>
    <xf numFmtId="194" fontId="75" fillId="0" borderId="34" xfId="0" applyNumberFormat="1" applyFont="1" applyFill="1" applyBorder="1" applyAlignment="1">
      <alignment horizontal="center" vertical="center"/>
    </xf>
    <xf numFmtId="198" fontId="75" fillId="0" borderId="14" xfId="0" applyNumberFormat="1" applyFont="1" applyFill="1" applyBorder="1" applyAlignment="1">
      <alignment horizontal="right" vertical="center"/>
    </xf>
    <xf numFmtId="198" fontId="75" fillId="33" borderId="14" xfId="0" applyNumberFormat="1" applyFont="1" applyFill="1" applyBorder="1" applyAlignment="1">
      <alignment horizontal="right" vertical="center"/>
    </xf>
    <xf numFmtId="198" fontId="11" fillId="0" borderId="0" xfId="0" applyNumberFormat="1" applyFont="1" applyBorder="1" applyAlignment="1">
      <alignment vertical="center"/>
    </xf>
    <xf numFmtId="0" fontId="0" fillId="0" borderId="0" xfId="0" applyAlignment="1">
      <alignment vertical="center"/>
    </xf>
    <xf numFmtId="0" fontId="11" fillId="0" borderId="35" xfId="0" applyFont="1" applyBorder="1" applyAlignment="1">
      <alignment vertical="center"/>
    </xf>
    <xf numFmtId="0" fontId="0" fillId="0" borderId="0" xfId="0" applyBorder="1" applyAlignment="1">
      <alignment vertical="center"/>
    </xf>
    <xf numFmtId="0" fontId="11" fillId="0" borderId="0" xfId="0" applyFont="1" applyBorder="1" applyAlignment="1">
      <alignment vertical="center"/>
    </xf>
    <xf numFmtId="0" fontId="5" fillId="0" borderId="0" xfId="0" applyFont="1" applyFill="1" applyAlignment="1" applyProtection="1">
      <alignment vertical="center"/>
      <protection/>
    </xf>
    <xf numFmtId="0" fontId="5" fillId="0" borderId="36" xfId="0"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protection/>
    </xf>
    <xf numFmtId="0" fontId="5" fillId="0" borderId="37" xfId="0" applyFont="1" applyFill="1" applyBorder="1" applyAlignment="1" applyProtection="1">
      <alignment horizontal="center" vertical="center" wrapText="1"/>
      <protection/>
    </xf>
    <xf numFmtId="0" fontId="5" fillId="0" borderId="38" xfId="0" applyFont="1" applyFill="1" applyBorder="1" applyAlignment="1" applyProtection="1">
      <alignment horizontal="center" vertical="center" wrapText="1"/>
      <protection/>
    </xf>
    <xf numFmtId="0" fontId="5" fillId="0" borderId="39"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0" fontId="5" fillId="0" borderId="40" xfId="0" applyFont="1" applyFill="1" applyBorder="1" applyAlignment="1" applyProtection="1">
      <alignment horizontal="right" vertical="top" wrapText="1"/>
      <protection/>
    </xf>
    <xf numFmtId="0" fontId="5" fillId="0" borderId="0" xfId="0" applyFont="1" applyFill="1" applyBorder="1" applyAlignment="1" applyProtection="1">
      <alignment horizontal="right" vertical="top" wrapText="1"/>
      <protection/>
    </xf>
    <xf numFmtId="0" fontId="5" fillId="0" borderId="41" xfId="0" applyFont="1" applyFill="1" applyBorder="1" applyAlignment="1" applyProtection="1">
      <alignment vertical="top" wrapText="1"/>
      <protection/>
    </xf>
    <xf numFmtId="0" fontId="73" fillId="0" borderId="0" xfId="0" applyFont="1" applyFill="1" applyAlignment="1" applyProtection="1">
      <alignment vertical="center"/>
      <protection/>
    </xf>
    <xf numFmtId="186" fontId="73" fillId="0" borderId="0" xfId="49" applyNumberFormat="1" applyFont="1" applyFill="1" applyAlignment="1" applyProtection="1">
      <alignment vertical="center"/>
      <protection/>
    </xf>
    <xf numFmtId="186" fontId="5" fillId="0" borderId="0" xfId="49" applyNumberFormat="1" applyFont="1" applyFill="1" applyAlignment="1" applyProtection="1">
      <alignment vertical="center"/>
      <protection/>
    </xf>
    <xf numFmtId="0" fontId="5" fillId="0" borderId="0" xfId="0" applyFont="1" applyFill="1" applyAlignment="1" applyProtection="1">
      <alignment horizontal="right" vertical="center"/>
      <protection/>
    </xf>
    <xf numFmtId="0" fontId="78" fillId="0" borderId="0" xfId="62" applyFont="1" applyFill="1" applyAlignment="1" applyProtection="1">
      <alignment horizontal="centerContinuous" vertical="center"/>
      <protection locked="0"/>
    </xf>
    <xf numFmtId="0" fontId="73" fillId="0" borderId="0" xfId="62" applyFont="1" applyFill="1" applyAlignment="1" applyProtection="1">
      <alignment horizontal="left" vertical="center"/>
      <protection locked="0"/>
    </xf>
    <xf numFmtId="0" fontId="73" fillId="0" borderId="0" xfId="62" applyFont="1" applyFill="1" applyAlignment="1" applyProtection="1">
      <alignment horizontal="centerContinuous" vertical="center"/>
      <protection locked="0"/>
    </xf>
    <xf numFmtId="0" fontId="76" fillId="0" borderId="0" xfId="62" applyFont="1" applyFill="1" applyAlignment="1" applyProtection="1">
      <alignment horizontal="centerContinuous" vertical="center"/>
      <protection locked="0"/>
    </xf>
    <xf numFmtId="0" fontId="73" fillId="0" borderId="0" xfId="62" applyFont="1" applyFill="1" applyProtection="1">
      <alignment vertical="center"/>
      <protection locked="0"/>
    </xf>
    <xf numFmtId="0" fontId="73" fillId="0" borderId="42" xfId="62" applyFont="1" applyFill="1" applyBorder="1" applyProtection="1">
      <alignment vertical="center"/>
      <protection locked="0"/>
    </xf>
    <xf numFmtId="0" fontId="73" fillId="0" borderId="43" xfId="62" applyFont="1" applyFill="1" applyBorder="1" applyAlignment="1" applyProtection="1">
      <alignment horizontal="center" vertical="center"/>
      <protection locked="0"/>
    </xf>
    <xf numFmtId="0" fontId="73" fillId="0" borderId="43" xfId="62" applyFont="1" applyFill="1" applyBorder="1" applyProtection="1">
      <alignment vertical="center"/>
      <protection locked="0"/>
    </xf>
    <xf numFmtId="0" fontId="73" fillId="0" borderId="44" xfId="62" applyFont="1" applyFill="1" applyBorder="1" applyProtection="1">
      <alignment vertical="center"/>
      <protection locked="0"/>
    </xf>
    <xf numFmtId="0" fontId="73" fillId="0" borderId="42" xfId="62" applyFont="1" applyFill="1" applyBorder="1" applyProtection="1">
      <alignment vertical="center"/>
      <protection/>
    </xf>
    <xf numFmtId="0" fontId="73" fillId="0" borderId="43" xfId="62" applyFont="1" applyFill="1" applyBorder="1" applyProtection="1">
      <alignment vertical="center"/>
      <protection/>
    </xf>
    <xf numFmtId="0" fontId="73" fillId="0" borderId="44" xfId="62" applyFont="1" applyFill="1" applyBorder="1" applyProtection="1">
      <alignment vertical="center"/>
      <protection/>
    </xf>
    <xf numFmtId="0" fontId="73" fillId="0" borderId="40" xfId="62" applyFont="1" applyFill="1" applyBorder="1" applyAlignment="1" applyProtection="1">
      <alignment horizontal="center" vertical="center"/>
      <protection locked="0"/>
    </xf>
    <xf numFmtId="0" fontId="73" fillId="0" borderId="0" xfId="62" applyFont="1" applyFill="1" applyBorder="1" applyAlignment="1" applyProtection="1">
      <alignment horizontal="center" vertical="center"/>
      <protection locked="0"/>
    </xf>
    <xf numFmtId="0" fontId="73" fillId="0" borderId="0" xfId="62" applyFont="1" applyFill="1" applyBorder="1" applyProtection="1">
      <alignment vertical="center"/>
      <protection locked="0"/>
    </xf>
    <xf numFmtId="0" fontId="73" fillId="0" borderId="45" xfId="62" applyFont="1" applyFill="1" applyBorder="1" applyProtection="1">
      <alignment vertical="center"/>
      <protection locked="0"/>
    </xf>
    <xf numFmtId="0" fontId="73" fillId="0" borderId="40" xfId="62" applyFont="1" applyFill="1" applyBorder="1" applyProtection="1">
      <alignment vertical="center"/>
      <protection locked="0"/>
    </xf>
    <xf numFmtId="0" fontId="73" fillId="0" borderId="40" xfId="62" applyFont="1" applyFill="1" applyBorder="1" applyProtection="1">
      <alignment vertical="center"/>
      <protection/>
    </xf>
    <xf numFmtId="0" fontId="73" fillId="0" borderId="0" xfId="62" applyFont="1" applyFill="1" applyBorder="1" applyProtection="1">
      <alignment vertical="center"/>
      <protection/>
    </xf>
    <xf numFmtId="0" fontId="73" fillId="0" borderId="45" xfId="62" applyFont="1" applyFill="1" applyBorder="1" applyProtection="1">
      <alignment vertical="center"/>
      <protection/>
    </xf>
    <xf numFmtId="0" fontId="73" fillId="0" borderId="26" xfId="62" applyFont="1" applyFill="1" applyBorder="1" applyProtection="1">
      <alignment vertical="center"/>
      <protection locked="0"/>
    </xf>
    <xf numFmtId="0" fontId="73" fillId="0" borderId="33" xfId="62" applyFont="1" applyFill="1" applyBorder="1" applyProtection="1">
      <alignment vertical="center"/>
      <protection locked="0"/>
    </xf>
    <xf numFmtId="0" fontId="73" fillId="0" borderId="46" xfId="62" applyFont="1" applyFill="1" applyBorder="1" applyProtection="1">
      <alignment vertical="center"/>
      <protection locked="0"/>
    </xf>
    <xf numFmtId="0" fontId="73" fillId="0" borderId="26" xfId="62" applyFont="1" applyFill="1" applyBorder="1" applyProtection="1">
      <alignment vertical="center"/>
      <protection/>
    </xf>
    <xf numFmtId="0" fontId="73" fillId="0" borderId="33" xfId="62" applyFont="1" applyFill="1" applyBorder="1" applyProtection="1">
      <alignment vertical="center"/>
      <protection/>
    </xf>
    <xf numFmtId="0" fontId="73" fillId="0" borderId="46" xfId="62" applyFont="1" applyFill="1" applyBorder="1" applyProtection="1">
      <alignment vertical="center"/>
      <protection/>
    </xf>
    <xf numFmtId="196" fontId="73" fillId="0" borderId="14" xfId="0" applyNumberFormat="1" applyFont="1" applyFill="1" applyBorder="1" applyAlignment="1">
      <alignment horizontal="right" vertical="center" shrinkToFit="1"/>
    </xf>
    <xf numFmtId="0" fontId="73" fillId="0" borderId="47" xfId="62" applyFont="1" applyFill="1" applyBorder="1" applyProtection="1">
      <alignment vertical="center"/>
      <protection/>
    </xf>
    <xf numFmtId="0" fontId="73" fillId="0" borderId="48" xfId="62" applyFont="1" applyFill="1" applyBorder="1" applyProtection="1">
      <alignment vertical="center"/>
      <protection/>
    </xf>
    <xf numFmtId="0" fontId="73" fillId="0" borderId="40" xfId="62" applyFont="1" applyFill="1" applyBorder="1" applyAlignment="1" applyProtection="1">
      <alignment horizontal="left" vertical="center"/>
      <protection/>
    </xf>
    <xf numFmtId="0" fontId="73" fillId="0" borderId="40" xfId="62" applyFont="1" applyFill="1" applyBorder="1" applyAlignment="1" applyProtection="1">
      <alignment horizontal="center" vertical="center"/>
      <protection/>
    </xf>
    <xf numFmtId="0" fontId="73" fillId="0" borderId="0" xfId="62" applyFont="1" applyFill="1" applyBorder="1" applyAlignment="1" applyProtection="1">
      <alignment horizontal="centerContinuous" vertical="center"/>
      <protection/>
    </xf>
    <xf numFmtId="0" fontId="73" fillId="0" borderId="0" xfId="62" applyFont="1" applyFill="1" applyBorder="1" applyAlignment="1" applyProtection="1">
      <alignment horizontal="left" vertical="center"/>
      <protection/>
    </xf>
    <xf numFmtId="0" fontId="73" fillId="0" borderId="48" xfId="62" applyFont="1" applyFill="1" applyBorder="1" applyAlignment="1" applyProtection="1">
      <alignment horizontal="centerContinuous" vertical="center"/>
      <protection/>
    </xf>
    <xf numFmtId="0" fontId="73" fillId="0" borderId="45" xfId="62" applyFont="1" applyFill="1" applyBorder="1" applyAlignment="1" applyProtection="1">
      <alignment horizontal="centerContinuous" vertical="center"/>
      <protection/>
    </xf>
    <xf numFmtId="0" fontId="73" fillId="0" borderId="26" xfId="62" applyFont="1" applyFill="1" applyBorder="1" applyAlignment="1" applyProtection="1">
      <alignment horizontal="center" vertical="center"/>
      <protection locked="0"/>
    </xf>
    <xf numFmtId="0" fontId="73" fillId="0" borderId="13" xfId="62" applyFont="1" applyFill="1" applyBorder="1" applyProtection="1">
      <alignment vertical="center"/>
      <protection/>
    </xf>
    <xf numFmtId="0" fontId="79" fillId="0" borderId="33" xfId="62" applyFont="1" applyFill="1" applyBorder="1" applyProtection="1">
      <alignment vertical="center"/>
      <protection/>
    </xf>
    <xf numFmtId="196" fontId="5" fillId="0" borderId="14" xfId="0" applyNumberFormat="1" applyFont="1" applyFill="1" applyBorder="1" applyAlignment="1">
      <alignment horizontal="right" vertical="center"/>
    </xf>
    <xf numFmtId="197" fontId="73" fillId="0" borderId="14" xfId="0" applyNumberFormat="1" applyFont="1" applyFill="1" applyBorder="1" applyAlignment="1">
      <alignment vertical="center"/>
    </xf>
    <xf numFmtId="0" fontId="73" fillId="0" borderId="27" xfId="62" applyFont="1" applyFill="1" applyBorder="1" applyProtection="1">
      <alignment vertical="center"/>
      <protection locked="0"/>
    </xf>
    <xf numFmtId="0" fontId="73" fillId="0" borderId="14" xfId="62" applyFont="1" applyFill="1" applyBorder="1" applyProtection="1">
      <alignment vertical="center"/>
      <protection locked="0"/>
    </xf>
    <xf numFmtId="0" fontId="73" fillId="0" borderId="36" xfId="62" applyFont="1" applyFill="1" applyBorder="1" applyAlignment="1" applyProtection="1">
      <alignment horizontal="centerContinuous" vertical="distributed"/>
      <protection locked="0"/>
    </xf>
    <xf numFmtId="0" fontId="73" fillId="0" borderId="27" xfId="62" applyFont="1" applyFill="1" applyBorder="1" applyAlignment="1" applyProtection="1">
      <alignment horizontal="centerContinuous" vertical="distributed"/>
      <protection locked="0"/>
    </xf>
    <xf numFmtId="0" fontId="73" fillId="0" borderId="14" xfId="62" applyFont="1" applyFill="1" applyBorder="1" applyAlignment="1" applyProtection="1">
      <alignment horizontal="centerContinuous" vertical="distributed"/>
      <protection locked="0"/>
    </xf>
    <xf numFmtId="0" fontId="73" fillId="0" borderId="42" xfId="62" applyFont="1" applyFill="1" applyBorder="1" applyAlignment="1" applyProtection="1">
      <alignment horizontal="centerContinuous" vertical="center"/>
      <protection locked="0"/>
    </xf>
    <xf numFmtId="0" fontId="73" fillId="0" borderId="43" xfId="62" applyFont="1" applyFill="1" applyBorder="1" applyAlignment="1" applyProtection="1">
      <alignment horizontal="centerContinuous" vertical="center"/>
      <protection locked="0"/>
    </xf>
    <xf numFmtId="0" fontId="73" fillId="0" borderId="44" xfId="62" applyFont="1" applyFill="1" applyBorder="1" applyAlignment="1" applyProtection="1">
      <alignment horizontal="centerContinuous" vertical="center"/>
      <protection locked="0"/>
    </xf>
    <xf numFmtId="0" fontId="73" fillId="0" borderId="36" xfId="62" applyFont="1" applyFill="1" applyBorder="1" applyAlignment="1" applyProtection="1">
      <alignment horizontal="centerContinuous" vertical="center"/>
      <protection locked="0"/>
    </xf>
    <xf numFmtId="0" fontId="73" fillId="0" borderId="27" xfId="62" applyFont="1" applyFill="1" applyBorder="1" applyAlignment="1" applyProtection="1">
      <alignment horizontal="centerContinuous" vertical="center"/>
      <protection locked="0"/>
    </xf>
    <xf numFmtId="0" fontId="73" fillId="0" borderId="36" xfId="0" applyFont="1" applyFill="1" applyBorder="1" applyAlignment="1" applyProtection="1">
      <alignment horizontal="centerContinuous" vertical="center"/>
      <protection locked="0"/>
    </xf>
    <xf numFmtId="0" fontId="73" fillId="0" borderId="27" xfId="0" applyFont="1" applyFill="1" applyBorder="1" applyAlignment="1" applyProtection="1">
      <alignment horizontal="centerContinuous" vertical="center"/>
      <protection locked="0"/>
    </xf>
    <xf numFmtId="0" fontId="73" fillId="0" borderId="36" xfId="62" applyFont="1" applyFill="1" applyBorder="1" applyProtection="1">
      <alignment vertical="center"/>
      <protection locked="0"/>
    </xf>
    <xf numFmtId="0" fontId="80" fillId="0" borderId="0" xfId="62" applyFont="1" applyFill="1" applyProtection="1">
      <alignment vertical="center"/>
      <protection locked="0"/>
    </xf>
    <xf numFmtId="0" fontId="73" fillId="0" borderId="14" xfId="62" applyFont="1" applyFill="1" applyBorder="1" applyAlignment="1" applyProtection="1">
      <alignment horizontal="centerContinuous" vertical="center"/>
      <protection locked="0"/>
    </xf>
    <xf numFmtId="0" fontId="5" fillId="35" borderId="10" xfId="0" applyFont="1" applyFill="1" applyBorder="1" applyAlignment="1" applyProtection="1">
      <alignment horizontal="left" vertical="center"/>
      <protection/>
    </xf>
    <xf numFmtId="0" fontId="5" fillId="35" borderId="36" xfId="0" applyFont="1" applyFill="1" applyBorder="1" applyAlignment="1" applyProtection="1">
      <alignment horizontal="left" vertical="center"/>
      <protection/>
    </xf>
    <xf numFmtId="0" fontId="5" fillId="35" borderId="49" xfId="0" applyFont="1" applyFill="1" applyBorder="1" applyAlignment="1" applyProtection="1">
      <alignment horizontal="right" vertical="center" wrapText="1"/>
      <protection/>
    </xf>
    <xf numFmtId="0" fontId="5" fillId="35" borderId="0" xfId="0" applyFont="1" applyFill="1" applyBorder="1" applyAlignment="1" applyProtection="1">
      <alignment horizontal="left" vertical="top" wrapText="1"/>
      <protection/>
    </xf>
    <xf numFmtId="0" fontId="73" fillId="35" borderId="42" xfId="62" applyFont="1" applyFill="1" applyBorder="1" applyProtection="1">
      <alignment vertical="center"/>
      <protection locked="0"/>
    </xf>
    <xf numFmtId="0" fontId="73" fillId="35" borderId="43" xfId="62" applyFont="1" applyFill="1" applyBorder="1" applyProtection="1">
      <alignment vertical="center"/>
      <protection locked="0"/>
    </xf>
    <xf numFmtId="0" fontId="73" fillId="35" borderId="40" xfId="62" applyFont="1" applyFill="1" applyBorder="1" applyProtection="1">
      <alignment vertical="center"/>
      <protection locked="0"/>
    </xf>
    <xf numFmtId="0" fontId="73" fillId="35" borderId="0" xfId="62" applyFont="1" applyFill="1" applyBorder="1" applyProtection="1">
      <alignment vertical="center"/>
      <protection locked="0"/>
    </xf>
    <xf numFmtId="0" fontId="73" fillId="35" borderId="46" xfId="62" applyFont="1" applyFill="1" applyBorder="1" applyProtection="1">
      <alignment vertical="center"/>
      <protection locked="0"/>
    </xf>
    <xf numFmtId="0" fontId="73" fillId="35" borderId="26" xfId="62" applyFont="1" applyFill="1" applyBorder="1" applyProtection="1">
      <alignment vertical="center"/>
      <protection locked="0"/>
    </xf>
    <xf numFmtId="0" fontId="73" fillId="35" borderId="45" xfId="62" applyFont="1" applyFill="1" applyBorder="1" applyProtection="1">
      <alignment vertical="center"/>
      <protection locked="0"/>
    </xf>
    <xf numFmtId="0" fontId="73" fillId="35" borderId="33" xfId="62" applyFont="1" applyFill="1" applyBorder="1" applyProtection="1">
      <alignment vertical="center"/>
      <protection locked="0"/>
    </xf>
    <xf numFmtId="0" fontId="73" fillId="35" borderId="40" xfId="62" applyFont="1" applyFill="1" applyBorder="1" applyAlignment="1" applyProtection="1">
      <alignment horizontal="left" vertical="center" wrapText="1"/>
      <protection locked="0"/>
    </xf>
    <xf numFmtId="0" fontId="73" fillId="35" borderId="0" xfId="62" applyFont="1" applyFill="1" applyBorder="1" applyAlignment="1" applyProtection="1">
      <alignment horizontal="left" vertical="center" wrapText="1"/>
      <protection locked="0"/>
    </xf>
    <xf numFmtId="0" fontId="73" fillId="35" borderId="40" xfId="62" applyFont="1" applyFill="1" applyBorder="1" applyAlignment="1" applyProtection="1">
      <alignment vertical="center" wrapText="1"/>
      <protection locked="0"/>
    </xf>
    <xf numFmtId="0" fontId="73" fillId="35" borderId="0" xfId="62" applyFont="1" applyFill="1" applyBorder="1" applyAlignment="1" applyProtection="1">
      <alignment vertical="center" wrapText="1"/>
      <protection locked="0"/>
    </xf>
    <xf numFmtId="0" fontId="73" fillId="35" borderId="40" xfId="62" applyFont="1" applyFill="1" applyBorder="1" applyAlignment="1" applyProtection="1">
      <alignment vertical="center" shrinkToFit="1"/>
      <protection locked="0"/>
    </xf>
    <xf numFmtId="0" fontId="73" fillId="35" borderId="0" xfId="62" applyFont="1" applyFill="1" applyBorder="1" applyAlignment="1" applyProtection="1">
      <alignment vertical="center" shrinkToFit="1"/>
      <protection locked="0"/>
    </xf>
    <xf numFmtId="193" fontId="73" fillId="35" borderId="40" xfId="62" applyNumberFormat="1" applyFont="1" applyFill="1" applyBorder="1" applyAlignment="1" applyProtection="1">
      <alignment vertical="center" shrinkToFit="1"/>
      <protection locked="0"/>
    </xf>
    <xf numFmtId="193" fontId="73" fillId="35" borderId="0" xfId="62" applyNumberFormat="1" applyFont="1" applyFill="1" applyBorder="1" applyAlignment="1" applyProtection="1">
      <alignment vertical="center" shrinkToFit="1"/>
      <protection locked="0"/>
    </xf>
    <xf numFmtId="0" fontId="73" fillId="35" borderId="45" xfId="62" applyFont="1" applyFill="1" applyBorder="1" applyAlignment="1" applyProtection="1">
      <alignment vertical="center" wrapText="1"/>
      <protection locked="0"/>
    </xf>
    <xf numFmtId="38" fontId="73" fillId="35" borderId="40" xfId="51" applyFont="1" applyFill="1" applyBorder="1" applyAlignment="1" applyProtection="1">
      <alignment horizontal="right" vertical="center"/>
      <protection locked="0"/>
    </xf>
    <xf numFmtId="38" fontId="73" fillId="35" borderId="0" xfId="51" applyFont="1" applyFill="1" applyBorder="1" applyAlignment="1" applyProtection="1">
      <alignment horizontal="right" vertical="center"/>
      <protection locked="0"/>
    </xf>
    <xf numFmtId="38" fontId="73" fillId="35" borderId="45" xfId="51" applyFont="1" applyFill="1" applyBorder="1" applyAlignment="1" applyProtection="1">
      <alignment horizontal="right" vertical="center"/>
      <protection locked="0"/>
    </xf>
    <xf numFmtId="0" fontId="5" fillId="33" borderId="0" xfId="0" applyFont="1" applyFill="1" applyAlignment="1">
      <alignmen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33" borderId="0" xfId="62" applyFont="1" applyFill="1" applyProtection="1">
      <alignment vertical="center"/>
      <protection locked="0"/>
    </xf>
    <xf numFmtId="0" fontId="5" fillId="0" borderId="0" xfId="0" applyFont="1" applyFill="1" applyAlignment="1" applyProtection="1">
      <alignment vertical="center"/>
      <protection/>
    </xf>
    <xf numFmtId="0" fontId="0" fillId="0" borderId="0" xfId="0" applyFont="1" applyAlignment="1">
      <alignment vertical="center"/>
    </xf>
    <xf numFmtId="194" fontId="81" fillId="0" borderId="0" xfId="0" applyNumberFormat="1" applyFont="1" applyFill="1" applyBorder="1" applyAlignment="1">
      <alignment horizontal="center" vertical="center"/>
    </xf>
    <xf numFmtId="194" fontId="81" fillId="0" borderId="0" xfId="0" applyNumberFormat="1" applyFont="1" applyBorder="1" applyAlignment="1">
      <alignment horizontal="center" vertical="center"/>
    </xf>
    <xf numFmtId="194" fontId="81" fillId="0" borderId="0" xfId="0" applyNumberFormat="1" applyFont="1" applyFill="1" applyBorder="1" applyAlignment="1">
      <alignment vertical="center"/>
    </xf>
    <xf numFmtId="194" fontId="81" fillId="0" borderId="0" xfId="49" applyNumberFormat="1" applyFont="1" applyFill="1" applyBorder="1" applyAlignment="1">
      <alignment horizontal="center" vertical="center"/>
    </xf>
    <xf numFmtId="0" fontId="0" fillId="0" borderId="15" xfId="0" applyFont="1" applyBorder="1" applyAlignment="1">
      <alignment horizontal="center" vertical="center"/>
    </xf>
    <xf numFmtId="0" fontId="82" fillId="0" borderId="43" xfId="62" applyFont="1" applyFill="1" applyBorder="1" applyProtection="1">
      <alignment vertical="center"/>
      <protection/>
    </xf>
    <xf numFmtId="0" fontId="14" fillId="0" borderId="0" xfId="63" applyFont="1" applyAlignment="1">
      <alignment horizontal="left" vertical="center"/>
      <protection/>
    </xf>
    <xf numFmtId="0" fontId="83" fillId="0" borderId="0" xfId="63" applyFont="1" applyAlignment="1">
      <alignment horizontal="left" vertical="center"/>
      <protection/>
    </xf>
    <xf numFmtId="0" fontId="15" fillId="0" borderId="0" xfId="63" applyFont="1" applyAlignment="1">
      <alignment horizontal="left" vertical="center"/>
      <protection/>
    </xf>
    <xf numFmtId="0" fontId="14" fillId="0" borderId="0" xfId="63" applyFont="1">
      <alignment/>
      <protection/>
    </xf>
    <xf numFmtId="0" fontId="14" fillId="0" borderId="40" xfId="63" applyFont="1" applyBorder="1" applyAlignment="1">
      <alignment vertical="center"/>
      <protection/>
    </xf>
    <xf numFmtId="204" fontId="14" fillId="0" borderId="40" xfId="63" applyNumberFormat="1" applyFont="1" applyBorder="1" applyAlignment="1">
      <alignment vertical="center"/>
      <protection/>
    </xf>
    <xf numFmtId="204" fontId="14" fillId="0" borderId="0" xfId="63" applyNumberFormat="1" applyFont="1" applyBorder="1" applyAlignment="1">
      <alignment vertical="center"/>
      <protection/>
    </xf>
    <xf numFmtId="0" fontId="16" fillId="0" borderId="0" xfId="63" applyFont="1" applyFill="1" applyBorder="1" applyAlignment="1">
      <alignment horizontal="center" vertical="center"/>
      <protection/>
    </xf>
    <xf numFmtId="0" fontId="84" fillId="0" borderId="0" xfId="63" applyFont="1">
      <alignment/>
      <protection/>
    </xf>
    <xf numFmtId="0" fontId="14" fillId="0" borderId="0" xfId="63" applyFont="1" applyBorder="1" applyAlignment="1">
      <alignment vertical="center"/>
      <protection/>
    </xf>
    <xf numFmtId="0" fontId="14" fillId="0" borderId="0" xfId="63" applyFont="1" applyFill="1" applyBorder="1" applyAlignment="1">
      <alignment vertical="center"/>
      <protection/>
    </xf>
    <xf numFmtId="0" fontId="16" fillId="0" borderId="0" xfId="63" applyFont="1" applyFill="1" applyBorder="1" applyAlignment="1">
      <alignment vertical="center"/>
      <protection/>
    </xf>
    <xf numFmtId="204" fontId="14" fillId="0" borderId="0" xfId="63" applyNumberFormat="1" applyFont="1" applyFill="1" applyBorder="1" applyAlignment="1">
      <alignment vertical="center"/>
      <protection/>
    </xf>
    <xf numFmtId="0" fontId="14" fillId="0" borderId="0" xfId="63" applyFont="1" applyFill="1" applyBorder="1" applyAlignment="1">
      <alignment horizontal="center" vertical="center"/>
      <protection/>
    </xf>
    <xf numFmtId="0" fontId="17" fillId="0" borderId="0" xfId="63" applyFont="1" applyAlignment="1">
      <alignment/>
      <protection/>
    </xf>
    <xf numFmtId="0" fontId="14" fillId="0" borderId="0" xfId="63" applyFont="1" applyAlignment="1">
      <alignment/>
      <protection/>
    </xf>
    <xf numFmtId="0" fontId="15" fillId="0" borderId="0" xfId="63" applyFont="1" applyAlignment="1">
      <alignment vertical="center"/>
      <protection/>
    </xf>
    <xf numFmtId="0" fontId="14" fillId="0" borderId="50" xfId="63" applyFont="1" applyFill="1" applyBorder="1" applyAlignment="1">
      <alignment horizontal="left" vertical="center"/>
      <protection/>
    </xf>
    <xf numFmtId="0" fontId="14" fillId="0" borderId="0" xfId="63" applyFont="1" applyFill="1" applyBorder="1" applyAlignment="1">
      <alignment horizontal="left" vertical="center"/>
      <protection/>
    </xf>
    <xf numFmtId="0" fontId="14" fillId="0" borderId="40" xfId="63" applyFont="1" applyBorder="1">
      <alignment/>
      <protection/>
    </xf>
    <xf numFmtId="0" fontId="14" fillId="0" borderId="0" xfId="63" applyFont="1" applyBorder="1">
      <alignment/>
      <protection/>
    </xf>
    <xf numFmtId="0" fontId="14" fillId="0" borderId="51" xfId="63" applyFont="1" applyBorder="1">
      <alignment/>
      <protection/>
    </xf>
    <xf numFmtId="0" fontId="14" fillId="0" borderId="52" xfId="63" applyFont="1" applyBorder="1">
      <alignment/>
      <protection/>
    </xf>
    <xf numFmtId="0" fontId="14" fillId="0" borderId="45" xfId="63" applyFont="1" applyBorder="1">
      <alignment/>
      <protection/>
    </xf>
    <xf numFmtId="0" fontId="14" fillId="0" borderId="11" xfId="63" applyFont="1" applyBorder="1">
      <alignment/>
      <protection/>
    </xf>
    <xf numFmtId="0" fontId="14" fillId="0" borderId="51" xfId="63" applyFont="1" applyFill="1" applyBorder="1">
      <alignment/>
      <protection/>
    </xf>
    <xf numFmtId="0" fontId="14" fillId="0" borderId="52" xfId="63" applyFont="1" applyFill="1" applyBorder="1">
      <alignment/>
      <protection/>
    </xf>
    <xf numFmtId="0" fontId="14" fillId="0" borderId="0" xfId="63" applyFont="1" applyFill="1" applyBorder="1">
      <alignment/>
      <protection/>
    </xf>
    <xf numFmtId="0" fontId="14" fillId="0" borderId="45" xfId="63" applyFont="1" applyFill="1" applyBorder="1">
      <alignment/>
      <protection/>
    </xf>
    <xf numFmtId="0" fontId="14" fillId="0" borderId="40" xfId="63" applyFont="1" applyFill="1" applyBorder="1">
      <alignment/>
      <protection/>
    </xf>
    <xf numFmtId="0" fontId="14" fillId="0" borderId="11" xfId="63" applyFont="1" applyFill="1" applyBorder="1">
      <alignment/>
      <protection/>
    </xf>
    <xf numFmtId="0" fontId="14" fillId="0" borderId="53" xfId="63" applyFont="1" applyFill="1" applyBorder="1" applyAlignment="1">
      <alignment horizontal="left" vertical="center"/>
      <protection/>
    </xf>
    <xf numFmtId="0" fontId="14" fillId="0" borderId="26" xfId="63" applyFont="1" applyFill="1" applyBorder="1" applyAlignment="1">
      <alignment horizontal="left" vertical="center"/>
      <protection/>
    </xf>
    <xf numFmtId="0" fontId="14" fillId="0" borderId="46" xfId="63" applyFont="1" applyBorder="1">
      <alignment/>
      <protection/>
    </xf>
    <xf numFmtId="0" fontId="14" fillId="0" borderId="26" xfId="63" applyFont="1" applyBorder="1">
      <alignment/>
      <protection/>
    </xf>
    <xf numFmtId="0" fontId="14" fillId="0" borderId="54" xfId="63" applyFont="1" applyFill="1" applyBorder="1">
      <alignment/>
      <protection/>
    </xf>
    <xf numFmtId="0" fontId="14" fillId="0" borderId="55" xfId="63" applyFont="1" applyFill="1" applyBorder="1">
      <alignment/>
      <protection/>
    </xf>
    <xf numFmtId="0" fontId="14" fillId="0" borderId="26" xfId="63" applyFont="1" applyFill="1" applyBorder="1">
      <alignment/>
      <protection/>
    </xf>
    <xf numFmtId="0" fontId="14" fillId="0" borderId="33" xfId="63" applyFont="1" applyFill="1" applyBorder="1">
      <alignment/>
      <protection/>
    </xf>
    <xf numFmtId="0" fontId="14" fillId="0" borderId="46" xfId="63" applyFont="1" applyFill="1" applyBorder="1">
      <alignment/>
      <protection/>
    </xf>
    <xf numFmtId="0" fontId="14" fillId="0" borderId="56" xfId="63" applyFont="1" applyFill="1" applyBorder="1">
      <alignment/>
      <protection/>
    </xf>
    <xf numFmtId="0" fontId="14" fillId="0" borderId="42" xfId="63" applyFont="1" applyBorder="1">
      <alignment/>
      <protection/>
    </xf>
    <xf numFmtId="0" fontId="14" fillId="0" borderId="43" xfId="63" applyFont="1" applyBorder="1">
      <alignment/>
      <protection/>
    </xf>
    <xf numFmtId="0" fontId="14" fillId="0" borderId="57" xfId="63" applyFont="1" applyFill="1" applyBorder="1">
      <alignment/>
      <protection/>
    </xf>
    <xf numFmtId="0" fontId="14" fillId="0" borderId="58" xfId="63" applyFont="1" applyBorder="1">
      <alignment/>
      <protection/>
    </xf>
    <xf numFmtId="0" fontId="14" fillId="0" borderId="43" xfId="63" applyFont="1" applyFill="1" applyBorder="1">
      <alignment/>
      <protection/>
    </xf>
    <xf numFmtId="0" fontId="14" fillId="0" borderId="58" xfId="63" applyFont="1" applyFill="1" applyBorder="1">
      <alignment/>
      <protection/>
    </xf>
    <xf numFmtId="0" fontId="14" fillId="0" borderId="44" xfId="63" applyFont="1" applyFill="1" applyBorder="1">
      <alignment/>
      <protection/>
    </xf>
    <xf numFmtId="0" fontId="14" fillId="0" borderId="42" xfId="63" applyFont="1" applyFill="1" applyBorder="1">
      <alignment/>
      <protection/>
    </xf>
    <xf numFmtId="0" fontId="14" fillId="0" borderId="59" xfId="63" applyFont="1" applyFill="1" applyBorder="1">
      <alignment/>
      <protection/>
    </xf>
    <xf numFmtId="0" fontId="14" fillId="0" borderId="55" xfId="63" applyFont="1" applyBorder="1">
      <alignment/>
      <protection/>
    </xf>
    <xf numFmtId="0" fontId="15" fillId="0" borderId="55" xfId="63" applyFont="1" applyBorder="1">
      <alignment/>
      <protection/>
    </xf>
    <xf numFmtId="0" fontId="14" fillId="0" borderId="44" xfId="63" applyFont="1" applyFill="1" applyBorder="1" applyAlignment="1">
      <alignment horizontal="left" vertical="center"/>
      <protection/>
    </xf>
    <xf numFmtId="0" fontId="14" fillId="0" borderId="0" xfId="63" applyFont="1" applyBorder="1" applyAlignment="1">
      <alignment horizontal="left" vertical="center"/>
      <protection/>
    </xf>
    <xf numFmtId="204" fontId="15" fillId="0" borderId="0" xfId="63" applyNumberFormat="1" applyFont="1" applyFill="1" applyBorder="1" applyAlignment="1">
      <alignment horizontal="left" vertical="center"/>
      <protection/>
    </xf>
    <xf numFmtId="204" fontId="14" fillId="0" borderId="0" xfId="63" applyNumberFormat="1" applyFont="1" applyFill="1" applyBorder="1" applyAlignment="1">
      <alignment horizontal="right" vertical="center"/>
      <protection/>
    </xf>
    <xf numFmtId="0" fontId="14" fillId="0" borderId="40" xfId="63" applyFont="1" applyBorder="1" applyAlignment="1">
      <alignment horizontal="center"/>
      <protection/>
    </xf>
    <xf numFmtId="0" fontId="14" fillId="0" borderId="0" xfId="63" applyFont="1" applyBorder="1" applyAlignment="1">
      <alignment horizontal="center"/>
      <protection/>
    </xf>
    <xf numFmtId="0" fontId="14" fillId="0" borderId="51" xfId="63" applyFont="1" applyBorder="1" applyAlignment="1">
      <alignment horizontal="center"/>
      <protection/>
    </xf>
    <xf numFmtId="0" fontId="14" fillId="0" borderId="52" xfId="63" applyFont="1" applyBorder="1" applyAlignment="1">
      <alignment horizontal="center"/>
      <protection/>
    </xf>
    <xf numFmtId="0" fontId="14" fillId="0" borderId="37" xfId="63" applyFont="1" applyFill="1" applyBorder="1" applyAlignment="1">
      <alignment horizontal="left" vertical="center"/>
      <protection/>
    </xf>
    <xf numFmtId="0" fontId="14" fillId="0" borderId="38" xfId="63" applyFont="1" applyFill="1" applyBorder="1" applyAlignment="1">
      <alignment horizontal="left" vertical="center"/>
      <protection/>
    </xf>
    <xf numFmtId="0" fontId="14" fillId="0" borderId="41" xfId="63" applyFont="1" applyBorder="1">
      <alignment/>
      <protection/>
    </xf>
    <xf numFmtId="0" fontId="14" fillId="0" borderId="38" xfId="63" applyFont="1" applyBorder="1">
      <alignment/>
      <protection/>
    </xf>
    <xf numFmtId="0" fontId="14" fillId="0" borderId="60" xfId="63" applyFont="1" applyBorder="1">
      <alignment/>
      <protection/>
    </xf>
    <xf numFmtId="0" fontId="14" fillId="0" borderId="61" xfId="63" applyFont="1" applyBorder="1">
      <alignment/>
      <protection/>
    </xf>
    <xf numFmtId="0" fontId="14" fillId="0" borderId="38" xfId="63" applyFont="1" applyFill="1" applyBorder="1">
      <alignment/>
      <protection/>
    </xf>
    <xf numFmtId="0" fontId="14" fillId="0" borderId="60" xfId="63" applyFont="1" applyFill="1" applyBorder="1">
      <alignment/>
      <protection/>
    </xf>
    <xf numFmtId="0" fontId="14" fillId="0" borderId="61" xfId="63" applyFont="1" applyFill="1" applyBorder="1">
      <alignment/>
      <protection/>
    </xf>
    <xf numFmtId="0" fontId="14" fillId="0" borderId="39" xfId="63" applyFont="1" applyFill="1" applyBorder="1">
      <alignment/>
      <protection/>
    </xf>
    <xf numFmtId="0" fontId="14" fillId="0" borderId="41" xfId="63" applyFont="1" applyFill="1" applyBorder="1">
      <alignment/>
      <protection/>
    </xf>
    <xf numFmtId="0" fontId="14" fillId="0" borderId="39" xfId="63" applyFont="1" applyBorder="1">
      <alignment/>
      <protection/>
    </xf>
    <xf numFmtId="0" fontId="14" fillId="0" borderId="62" xfId="63" applyFont="1" applyBorder="1">
      <alignment/>
      <protection/>
    </xf>
    <xf numFmtId="0" fontId="14" fillId="0" borderId="0" xfId="63" applyFont="1" applyFill="1" applyAlignment="1">
      <alignment vertical="center"/>
      <protection/>
    </xf>
    <xf numFmtId="0" fontId="14" fillId="0" borderId="0" xfId="63" applyFont="1" applyAlignment="1">
      <alignment vertical="center"/>
      <protection/>
    </xf>
    <xf numFmtId="0" fontId="85" fillId="0" borderId="0" xfId="0" applyFont="1" applyFill="1" applyBorder="1" applyAlignment="1">
      <alignment horizontal="center" vertical="center"/>
    </xf>
    <xf numFmtId="38" fontId="0" fillId="0" borderId="26" xfId="49" applyFont="1" applyBorder="1" applyAlignment="1">
      <alignment horizontal="right" vertical="center"/>
    </xf>
    <xf numFmtId="0" fontId="55" fillId="0" borderId="36" xfId="0" applyFont="1" applyFill="1" applyBorder="1" applyAlignment="1" applyProtection="1">
      <alignment vertical="center"/>
      <protection locked="0"/>
    </xf>
    <xf numFmtId="0" fontId="55" fillId="0" borderId="27" xfId="0" applyFont="1" applyFill="1" applyBorder="1" applyAlignment="1" applyProtection="1">
      <alignment vertical="center"/>
      <protection locked="0"/>
    </xf>
    <xf numFmtId="0" fontId="55" fillId="0" borderId="14" xfId="0" applyFont="1" applyFill="1" applyBorder="1" applyAlignment="1" applyProtection="1">
      <alignment vertical="center"/>
      <protection locked="0"/>
    </xf>
    <xf numFmtId="194" fontId="75" fillId="36" borderId="13" xfId="0" applyNumberFormat="1" applyFont="1" applyFill="1" applyBorder="1" applyAlignment="1">
      <alignment horizontal="center" vertical="center"/>
    </xf>
    <xf numFmtId="0" fontId="75" fillId="0" borderId="13" xfId="0" applyNumberFormat="1" applyFont="1" applyBorder="1" applyAlignment="1">
      <alignment horizontal="center" vertical="center"/>
    </xf>
    <xf numFmtId="194" fontId="75" fillId="36" borderId="10" xfId="0" applyNumberFormat="1" applyFont="1" applyFill="1" applyBorder="1" applyAlignment="1">
      <alignment horizontal="center" vertical="center"/>
    </xf>
    <xf numFmtId="194" fontId="75" fillId="36" borderId="24" xfId="0" applyNumberFormat="1" applyFont="1" applyFill="1" applyBorder="1" applyAlignment="1">
      <alignment horizontal="center" vertical="center"/>
    </xf>
    <xf numFmtId="194" fontId="75" fillId="0" borderId="49" xfId="0" applyNumberFormat="1" applyFont="1" applyBorder="1" applyAlignment="1">
      <alignment horizontal="center" vertical="center"/>
    </xf>
    <xf numFmtId="0" fontId="75" fillId="0" borderId="49"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63" xfId="0" applyFont="1" applyBorder="1" applyAlignment="1">
      <alignment vertical="center" shrinkToFit="1"/>
    </xf>
    <xf numFmtId="0" fontId="0" fillId="0" borderId="64" xfId="0" applyFont="1" applyBorder="1" applyAlignment="1">
      <alignment horizontal="center" vertical="center"/>
    </xf>
    <xf numFmtId="0" fontId="20" fillId="0" borderId="0" xfId="0" applyFont="1" applyAlignment="1">
      <alignment vertical="center"/>
    </xf>
    <xf numFmtId="0" fontId="0" fillId="0" borderId="0" xfId="0" applyFont="1" applyBorder="1" applyAlignment="1">
      <alignment vertical="center" shrinkToFit="1"/>
    </xf>
    <xf numFmtId="0" fontId="20" fillId="0" borderId="0" xfId="0" applyFont="1" applyBorder="1" applyAlignment="1">
      <alignment horizontal="left" vertical="center"/>
    </xf>
    <xf numFmtId="194" fontId="86" fillId="0" borderId="63" xfId="0" applyNumberFormat="1" applyFont="1" applyFill="1" applyBorder="1" applyAlignment="1">
      <alignment horizontal="center" vertical="center" shrinkToFit="1"/>
    </xf>
    <xf numFmtId="194" fontId="86" fillId="0" borderId="64" xfId="49" applyNumberFormat="1" applyFont="1" applyFill="1" applyBorder="1" applyAlignment="1">
      <alignment horizontal="center" vertical="center"/>
    </xf>
    <xf numFmtId="0" fontId="0" fillId="0" borderId="0" xfId="0" applyFont="1" applyAlignment="1">
      <alignment horizontal="left" vertical="center"/>
    </xf>
    <xf numFmtId="194" fontId="75" fillId="0" borderId="13" xfId="0" applyNumberFormat="1" applyFont="1" applyBorder="1" applyAlignment="1">
      <alignment horizontal="right" vertical="center"/>
    </xf>
    <xf numFmtId="194" fontId="75" fillId="0" borderId="65" xfId="0" applyNumberFormat="1" applyFont="1" applyBorder="1" applyAlignment="1">
      <alignment horizontal="right" vertical="center"/>
    </xf>
    <xf numFmtId="194" fontId="75" fillId="0" borderId="13" xfId="0" applyNumberFormat="1" applyFont="1" applyFill="1" applyBorder="1" applyAlignment="1">
      <alignment horizontal="right" vertical="center"/>
    </xf>
    <xf numFmtId="194" fontId="11" fillId="0" borderId="22" xfId="0" applyNumberFormat="1" applyFont="1" applyBorder="1" applyAlignment="1">
      <alignment horizontal="right" vertical="center"/>
    </xf>
    <xf numFmtId="194" fontId="75" fillId="0" borderId="10" xfId="0" applyNumberFormat="1" applyFont="1" applyFill="1" applyBorder="1" applyAlignment="1">
      <alignment horizontal="right" vertical="center"/>
    </xf>
    <xf numFmtId="194" fontId="75" fillId="0" borderId="10" xfId="0" applyNumberFormat="1" applyFont="1" applyBorder="1" applyAlignment="1">
      <alignment horizontal="right" vertical="center"/>
    </xf>
    <xf numFmtId="198" fontId="75" fillId="33" borderId="10" xfId="0" applyNumberFormat="1" applyFont="1" applyFill="1" applyBorder="1" applyAlignment="1">
      <alignment horizontal="center" vertical="center"/>
    </xf>
    <xf numFmtId="194" fontId="75" fillId="33" borderId="10" xfId="0" applyNumberFormat="1" applyFont="1" applyFill="1" applyBorder="1" applyAlignment="1">
      <alignment horizontal="right" vertical="center"/>
    </xf>
    <xf numFmtId="0" fontId="0" fillId="0" borderId="17" xfId="0" applyFont="1" applyBorder="1" applyAlignment="1">
      <alignment horizontal="center" vertical="center"/>
    </xf>
    <xf numFmtId="194" fontId="11" fillId="0" borderId="35" xfId="0" applyNumberFormat="1" applyFont="1" applyBorder="1" applyAlignment="1">
      <alignment vertical="center"/>
    </xf>
    <xf numFmtId="0" fontId="14" fillId="0" borderId="45" xfId="63" applyFont="1" applyFill="1" applyBorder="1" applyAlignment="1">
      <alignment horizontal="right" vertical="center"/>
      <protection/>
    </xf>
    <xf numFmtId="0" fontId="14" fillId="33" borderId="0" xfId="63" applyFont="1" applyFill="1" applyBorder="1" applyAlignment="1">
      <alignment horizontal="left" vertical="center"/>
      <protection/>
    </xf>
    <xf numFmtId="0" fontId="14" fillId="33" borderId="0" xfId="63" applyFont="1" applyFill="1" applyBorder="1" applyAlignment="1">
      <alignment horizontal="right" vertical="center"/>
      <protection/>
    </xf>
    <xf numFmtId="0" fontId="14" fillId="33" borderId="45" xfId="63" applyFont="1" applyFill="1" applyBorder="1" applyAlignment="1">
      <alignment horizontal="right" vertical="center"/>
      <protection/>
    </xf>
    <xf numFmtId="0" fontId="55" fillId="0" borderId="27" xfId="0" applyFont="1" applyFill="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194" fontId="55" fillId="0" borderId="0" xfId="0" applyNumberFormat="1" applyFont="1" applyFill="1" applyBorder="1" applyAlignment="1">
      <alignment horizontal="left" vertical="center"/>
    </xf>
    <xf numFmtId="194" fontId="55" fillId="0" borderId="0" xfId="0" applyNumberFormat="1" applyFont="1" applyFill="1" applyBorder="1" applyAlignment="1">
      <alignment horizontal="left" vertical="center"/>
    </xf>
    <xf numFmtId="0" fontId="21" fillId="0" borderId="0" xfId="0" applyFont="1" applyAlignment="1">
      <alignment vertical="center"/>
    </xf>
    <xf numFmtId="0" fontId="0" fillId="0" borderId="38" xfId="0" applyBorder="1" applyAlignment="1">
      <alignment horizontal="center" vertical="center"/>
    </xf>
    <xf numFmtId="0" fontId="0" fillId="0" borderId="62" xfId="0" applyBorder="1" applyAlignment="1">
      <alignment vertical="center"/>
    </xf>
    <xf numFmtId="0" fontId="22" fillId="0" borderId="66" xfId="0" applyFont="1" applyBorder="1" applyAlignment="1">
      <alignment vertical="center" wrapText="1"/>
    </xf>
    <xf numFmtId="0" fontId="22" fillId="0" borderId="67" xfId="0" applyFont="1" applyBorder="1" applyAlignment="1">
      <alignment vertical="center" wrapText="1"/>
    </xf>
    <xf numFmtId="0" fontId="22" fillId="0" borderId="68" xfId="0" applyFont="1" applyBorder="1" applyAlignment="1">
      <alignment horizontal="left" vertical="center" wrapText="1" indent="1"/>
    </xf>
    <xf numFmtId="0" fontId="22" fillId="0" borderId="38" xfId="0" applyFont="1" applyBorder="1" applyAlignment="1">
      <alignment vertical="center" wrapText="1"/>
    </xf>
    <xf numFmtId="0" fontId="22" fillId="0" borderId="29" xfId="0" applyFont="1" applyBorder="1" applyAlignment="1">
      <alignment vertical="center" wrapText="1"/>
    </xf>
    <xf numFmtId="0" fontId="22" fillId="0" borderId="69" xfId="0" applyFont="1" applyBorder="1" applyAlignment="1">
      <alignment horizontal="center" vertical="center" wrapText="1"/>
    </xf>
    <xf numFmtId="0" fontId="22" fillId="37" borderId="70" xfId="0" applyFont="1" applyFill="1" applyBorder="1" applyAlignment="1">
      <alignment horizontal="center" vertical="center" wrapText="1"/>
    </xf>
    <xf numFmtId="0" fontId="22" fillId="37" borderId="71" xfId="0" applyFont="1" applyFill="1" applyBorder="1" applyAlignment="1">
      <alignment horizontal="center" vertical="center" wrapText="1"/>
    </xf>
    <xf numFmtId="0" fontId="22" fillId="0" borderId="72" xfId="0" applyFont="1" applyBorder="1" applyAlignment="1">
      <alignment vertical="center" wrapText="1"/>
    </xf>
    <xf numFmtId="0" fontId="0" fillId="0" borderId="0" xfId="0" applyBorder="1" applyAlignment="1">
      <alignment vertical="center"/>
    </xf>
    <xf numFmtId="0" fontId="22" fillId="0" borderId="73" xfId="0" applyFont="1" applyBorder="1" applyAlignment="1">
      <alignment vertical="center" wrapText="1"/>
    </xf>
    <xf numFmtId="0" fontId="24" fillId="0" borderId="74" xfId="0" applyFont="1" applyBorder="1" applyAlignment="1">
      <alignment vertical="center" wrapText="1"/>
    </xf>
    <xf numFmtId="0" fontId="24" fillId="38" borderId="73" xfId="0" applyFont="1" applyFill="1" applyBorder="1" applyAlignment="1">
      <alignment vertical="center" wrapText="1"/>
    </xf>
    <xf numFmtId="0" fontId="22" fillId="0" borderId="73" xfId="0" applyFont="1" applyBorder="1" applyAlignment="1">
      <alignment horizontal="center" vertical="center" wrapText="1"/>
    </xf>
    <xf numFmtId="2" fontId="24" fillId="0" borderId="74" xfId="0" applyNumberFormat="1" applyFont="1" applyBorder="1" applyAlignment="1">
      <alignment vertical="center" wrapText="1"/>
    </xf>
    <xf numFmtId="1" fontId="24" fillId="0" borderId="73" xfId="0" applyNumberFormat="1" applyFont="1" applyBorder="1" applyAlignment="1">
      <alignment vertical="center" wrapText="1"/>
    </xf>
    <xf numFmtId="9" fontId="24" fillId="7" borderId="75" xfId="42" applyNumberFormat="1" applyFont="1" applyFill="1" applyBorder="1" applyAlignment="1">
      <alignment vertical="center" wrapText="1"/>
    </xf>
    <xf numFmtId="2" fontId="0" fillId="0" borderId="0" xfId="0" applyNumberFormat="1" applyAlignment="1">
      <alignment vertical="center"/>
    </xf>
    <xf numFmtId="0" fontId="22" fillId="0" borderId="34" xfId="0" applyFont="1" applyBorder="1" applyAlignment="1">
      <alignment vertical="center" wrapText="1"/>
    </xf>
    <xf numFmtId="0" fontId="24" fillId="0" borderId="27" xfId="0" applyFont="1" applyBorder="1" applyAlignment="1">
      <alignment vertical="center" wrapText="1"/>
    </xf>
    <xf numFmtId="0" fontId="24" fillId="38" borderId="34" xfId="0" applyFont="1" applyFill="1" applyBorder="1" applyAlignment="1">
      <alignment vertical="center" wrapText="1"/>
    </xf>
    <xf numFmtId="0" fontId="22" fillId="0" borderId="34" xfId="0" applyFont="1" applyBorder="1" applyAlignment="1">
      <alignment horizontal="center" vertical="center" wrapText="1"/>
    </xf>
    <xf numFmtId="2" fontId="24" fillId="0" borderId="27" xfId="0" applyNumberFormat="1" applyFont="1" applyBorder="1" applyAlignment="1">
      <alignment vertical="center" wrapText="1"/>
    </xf>
    <xf numFmtId="1" fontId="24" fillId="0" borderId="34" xfId="0" applyNumberFormat="1" applyFont="1" applyBorder="1" applyAlignment="1">
      <alignment vertical="center" wrapText="1"/>
    </xf>
    <xf numFmtId="9" fontId="24" fillId="7" borderId="76" xfId="42" applyNumberFormat="1" applyFont="1" applyFill="1" applyBorder="1" applyAlignment="1">
      <alignment vertical="center" wrapText="1"/>
    </xf>
    <xf numFmtId="0" fontId="22" fillId="0" borderId="27" xfId="0" applyFont="1" applyBorder="1" applyAlignment="1">
      <alignment vertical="center" wrapText="1"/>
    </xf>
    <xf numFmtId="0" fontId="22" fillId="38" borderId="34" xfId="0" applyFont="1" applyFill="1" applyBorder="1" applyAlignment="1">
      <alignment vertical="center" wrapText="1"/>
    </xf>
    <xf numFmtId="0" fontId="22" fillId="0" borderId="43" xfId="0" applyFont="1" applyBorder="1" applyAlignment="1">
      <alignment vertical="center" wrapText="1"/>
    </xf>
    <xf numFmtId="0" fontId="22" fillId="38" borderId="77" xfId="0" applyFont="1" applyFill="1" applyBorder="1" applyAlignment="1">
      <alignment vertical="center" wrapText="1"/>
    </xf>
    <xf numFmtId="0" fontId="22" fillId="0" borderId="77" xfId="0" applyFont="1" applyBorder="1" applyAlignment="1">
      <alignment horizontal="center" vertical="center" wrapText="1"/>
    </xf>
    <xf numFmtId="2" fontId="24" fillId="0" borderId="43" xfId="0" applyNumberFormat="1" applyFont="1" applyBorder="1" applyAlignment="1">
      <alignment vertical="center" wrapText="1"/>
    </xf>
    <xf numFmtId="9" fontId="24" fillId="7" borderId="59" xfId="42" applyNumberFormat="1" applyFont="1" applyFill="1" applyBorder="1" applyAlignment="1">
      <alignment vertical="center" wrapText="1"/>
    </xf>
    <xf numFmtId="0" fontId="22" fillId="0" borderId="28" xfId="0" applyFont="1" applyBorder="1" applyAlignment="1">
      <alignment vertical="center" wrapText="1"/>
    </xf>
    <xf numFmtId="0" fontId="22" fillId="38" borderId="78" xfId="0" applyFont="1" applyFill="1" applyBorder="1" applyAlignment="1">
      <alignment vertical="center" wrapText="1"/>
    </xf>
    <xf numFmtId="0" fontId="22" fillId="0" borderId="78" xfId="0" applyFont="1" applyBorder="1" applyAlignment="1">
      <alignment horizontal="center" vertical="center" wrapText="1"/>
    </xf>
    <xf numFmtId="2" fontId="24" fillId="0" borderId="28" xfId="0" applyNumberFormat="1" applyFont="1" applyBorder="1" applyAlignment="1">
      <alignment vertical="center" wrapText="1"/>
    </xf>
    <xf numFmtId="1" fontId="24" fillId="0" borderId="78" xfId="0" applyNumberFormat="1" applyFont="1" applyBorder="1" applyAlignment="1">
      <alignment vertical="center" wrapText="1"/>
    </xf>
    <xf numFmtId="9" fontId="24" fillId="7" borderId="79" xfId="42" applyNumberFormat="1" applyFont="1" applyFill="1" applyBorder="1" applyAlignment="1">
      <alignment vertical="center" wrapText="1"/>
    </xf>
    <xf numFmtId="0" fontId="75" fillId="2" borderId="12" xfId="0" applyFont="1" applyFill="1" applyBorder="1" applyAlignment="1">
      <alignment horizontal="center" vertical="center"/>
    </xf>
    <xf numFmtId="0" fontId="75" fillId="2" borderId="12" xfId="0" applyFont="1" applyFill="1" applyBorder="1" applyAlignment="1">
      <alignment horizontal="center" vertical="center" wrapText="1"/>
    </xf>
    <xf numFmtId="38" fontId="75" fillId="2" borderId="12" xfId="49" applyFont="1" applyFill="1" applyBorder="1" applyAlignment="1">
      <alignment horizontal="center" vertical="center" wrapText="1"/>
    </xf>
    <xf numFmtId="0" fontId="75" fillId="2" borderId="16" xfId="0" applyFont="1" applyFill="1" applyBorder="1" applyAlignment="1">
      <alignment horizontal="center" vertical="center"/>
    </xf>
    <xf numFmtId="194" fontId="75" fillId="36" borderId="19" xfId="49" applyNumberFormat="1" applyFont="1" applyFill="1" applyBorder="1" applyAlignment="1">
      <alignment horizontal="center" vertical="center"/>
    </xf>
    <xf numFmtId="194" fontId="75" fillId="36" borderId="26" xfId="0" applyNumberFormat="1" applyFont="1" applyFill="1" applyBorder="1" applyAlignment="1">
      <alignment horizontal="center" vertical="center"/>
    </xf>
    <xf numFmtId="194" fontId="75" fillId="36" borderId="20" xfId="0" applyNumberFormat="1" applyFont="1" applyFill="1" applyBorder="1" applyAlignment="1">
      <alignment vertical="center"/>
    </xf>
    <xf numFmtId="194" fontId="75" fillId="36" borderId="10" xfId="49" applyNumberFormat="1" applyFont="1" applyFill="1" applyBorder="1" applyAlignment="1">
      <alignment horizontal="center" vertical="center"/>
    </xf>
    <xf numFmtId="194" fontId="75" fillId="36" borderId="27" xfId="0" applyNumberFormat="1" applyFont="1" applyFill="1" applyBorder="1" applyAlignment="1">
      <alignment horizontal="center" vertical="center"/>
    </xf>
    <xf numFmtId="194" fontId="75" fillId="36" borderId="22" xfId="0" applyNumberFormat="1" applyFont="1" applyFill="1" applyBorder="1" applyAlignment="1">
      <alignment vertical="center"/>
    </xf>
    <xf numFmtId="194" fontId="75" fillId="36" borderId="24" xfId="49" applyNumberFormat="1" applyFont="1" applyFill="1" applyBorder="1" applyAlignment="1">
      <alignment horizontal="center" vertical="center"/>
    </xf>
    <xf numFmtId="194" fontId="75" fillId="36" borderId="28" xfId="0" applyNumberFormat="1" applyFont="1" applyFill="1" applyBorder="1" applyAlignment="1">
      <alignment horizontal="center" vertical="center"/>
    </xf>
    <xf numFmtId="194" fontId="75" fillId="36" borderId="25" xfId="0" applyNumberFormat="1" applyFont="1" applyFill="1" applyBorder="1" applyAlignment="1">
      <alignment vertical="center"/>
    </xf>
    <xf numFmtId="0" fontId="75" fillId="2" borderId="17" xfId="0" applyFont="1" applyFill="1" applyBorder="1" applyAlignment="1">
      <alignment horizontal="center" vertical="center" wrapText="1"/>
    </xf>
    <xf numFmtId="0" fontId="6" fillId="0" borderId="80" xfId="0" applyFont="1" applyFill="1" applyBorder="1" applyAlignment="1" applyProtection="1">
      <alignment horizontal="left" vertical="top" wrapText="1"/>
      <protection/>
    </xf>
    <xf numFmtId="0" fontId="87" fillId="0" borderId="81" xfId="0" applyFont="1" applyFill="1" applyBorder="1" applyAlignment="1" applyProtection="1">
      <alignment horizontal="left" vertical="top" wrapText="1"/>
      <protection/>
    </xf>
    <xf numFmtId="0" fontId="87" fillId="0" borderId="0" xfId="0" applyFont="1" applyFill="1" applyBorder="1" applyAlignment="1" applyProtection="1">
      <alignment horizontal="left" vertical="top" wrapText="1"/>
      <protection/>
    </xf>
    <xf numFmtId="0" fontId="87" fillId="0" borderId="82" xfId="0" applyFont="1" applyFill="1" applyBorder="1" applyAlignment="1" applyProtection="1">
      <alignment horizontal="left" vertical="top" wrapText="1"/>
      <protection/>
    </xf>
    <xf numFmtId="0" fontId="5" fillId="35" borderId="41" xfId="0" applyFont="1" applyFill="1" applyBorder="1" applyAlignment="1" applyProtection="1">
      <alignment horizontal="left" vertical="top" wrapText="1"/>
      <protection/>
    </xf>
    <xf numFmtId="0" fontId="5" fillId="35" borderId="38" xfId="0" applyFont="1" applyFill="1" applyBorder="1" applyAlignment="1">
      <alignment horizontal="left" vertical="top" wrapText="1"/>
    </xf>
    <xf numFmtId="0" fontId="5" fillId="35" borderId="62" xfId="0" applyFont="1" applyFill="1" applyBorder="1" applyAlignment="1">
      <alignment horizontal="left" vertical="top" wrapText="1"/>
    </xf>
    <xf numFmtId="0" fontId="5" fillId="0" borderId="81" xfId="0" applyFont="1" applyFill="1" applyBorder="1" applyAlignment="1" applyProtection="1">
      <alignment horizontal="left" vertical="top" wrapText="1"/>
      <protection/>
    </xf>
    <xf numFmtId="0" fontId="73" fillId="33" borderId="0" xfId="0" applyFont="1" applyFill="1" applyBorder="1" applyAlignment="1" applyProtection="1">
      <alignment vertical="center"/>
      <protection/>
    </xf>
    <xf numFmtId="0" fontId="5" fillId="0" borderId="83" xfId="0" applyFont="1" applyFill="1" applyBorder="1" applyAlignment="1" applyProtection="1">
      <alignment horizontal="center" vertical="center" wrapText="1"/>
      <protection/>
    </xf>
    <xf numFmtId="0" fontId="5" fillId="0" borderId="81" xfId="0" applyFont="1" applyFill="1" applyBorder="1" applyAlignment="1" applyProtection="1">
      <alignment horizontal="center" vertical="center" wrapText="1"/>
      <protection/>
    </xf>
    <xf numFmtId="0" fontId="5" fillId="0" borderId="84" xfId="0" applyFont="1" applyFill="1" applyBorder="1" applyAlignment="1" applyProtection="1">
      <alignment horizontal="center" vertical="center" wrapText="1"/>
      <protection/>
    </xf>
    <xf numFmtId="0" fontId="5" fillId="0" borderId="50"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45" xfId="0" applyFont="1" applyFill="1" applyBorder="1" applyAlignment="1" applyProtection="1">
      <alignment horizontal="center" vertical="center" wrapText="1"/>
      <protection/>
    </xf>
    <xf numFmtId="0" fontId="5" fillId="35" borderId="46" xfId="0" applyFont="1" applyFill="1" applyBorder="1" applyAlignment="1" applyProtection="1">
      <alignment horizontal="left" vertical="top" wrapText="1"/>
      <protection/>
    </xf>
    <xf numFmtId="0" fontId="5" fillId="35" borderId="26" xfId="0" applyFont="1" applyFill="1" applyBorder="1" applyAlignment="1">
      <alignment horizontal="left" vertical="top" wrapText="1"/>
    </xf>
    <xf numFmtId="0" fontId="5" fillId="35" borderId="56" xfId="0" applyFont="1" applyFill="1" applyBorder="1" applyAlignment="1">
      <alignment horizontal="left" vertical="top" wrapText="1"/>
    </xf>
    <xf numFmtId="0" fontId="5" fillId="0" borderId="42" xfId="0" applyFont="1" applyFill="1" applyBorder="1" applyAlignment="1" applyProtection="1">
      <alignment horizontal="left" vertical="top" wrapText="1"/>
      <protection/>
    </xf>
    <xf numFmtId="0" fontId="5" fillId="0" borderId="43" xfId="0" applyFont="1" applyFill="1" applyBorder="1" applyAlignment="1" applyProtection="1">
      <alignment horizontal="left" vertical="top" wrapText="1"/>
      <protection/>
    </xf>
    <xf numFmtId="0" fontId="5" fillId="0" borderId="59" xfId="0" applyFont="1" applyFill="1" applyBorder="1" applyAlignment="1" applyProtection="1">
      <alignment horizontal="left" vertical="top" wrapText="1"/>
      <protection/>
    </xf>
    <xf numFmtId="0" fontId="5" fillId="0" borderId="37"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9" fillId="0" borderId="80" xfId="0" applyFont="1" applyFill="1" applyBorder="1" applyAlignment="1" applyProtection="1">
      <alignment horizontal="left" vertical="top" wrapText="1"/>
      <protection/>
    </xf>
    <xf numFmtId="0" fontId="5" fillId="0" borderId="82" xfId="0" applyFont="1" applyFill="1" applyBorder="1" applyAlignment="1" applyProtection="1">
      <alignment horizontal="left" vertical="top" wrapText="1"/>
      <protection/>
    </xf>
    <xf numFmtId="0" fontId="5" fillId="0" borderId="41" xfId="0" applyFont="1" applyFill="1" applyBorder="1" applyAlignment="1" applyProtection="1">
      <alignment horizontal="left" vertical="top" wrapText="1"/>
      <protection/>
    </xf>
    <xf numFmtId="0" fontId="5" fillId="0" borderId="38" xfId="0" applyFont="1" applyFill="1" applyBorder="1" applyAlignment="1">
      <alignment horizontal="left" vertical="top" wrapText="1"/>
    </xf>
    <xf numFmtId="0" fontId="5" fillId="0" borderId="62" xfId="0" applyFont="1" applyFill="1" applyBorder="1" applyAlignment="1">
      <alignment horizontal="left" vertical="top" wrapText="1"/>
    </xf>
    <xf numFmtId="0" fontId="88" fillId="0" borderId="80" xfId="0" applyFont="1" applyFill="1" applyBorder="1" applyAlignment="1" applyProtection="1">
      <alignment vertical="center" wrapText="1"/>
      <protection/>
    </xf>
    <xf numFmtId="0" fontId="88" fillId="0" borderId="81" xfId="0" applyFont="1" applyFill="1" applyBorder="1" applyAlignment="1" applyProtection="1">
      <alignment vertical="center" wrapText="1"/>
      <protection/>
    </xf>
    <xf numFmtId="0" fontId="88" fillId="0" borderId="82" xfId="0" applyFont="1" applyFill="1" applyBorder="1" applyAlignment="1" applyProtection="1">
      <alignment vertical="center" wrapText="1"/>
      <protection/>
    </xf>
    <xf numFmtId="0" fontId="8" fillId="35" borderId="40" xfId="0" applyFont="1" applyFill="1" applyBorder="1" applyAlignment="1" applyProtection="1">
      <alignment horizontal="left" vertical="center"/>
      <protection/>
    </xf>
    <xf numFmtId="0" fontId="0" fillId="35" borderId="0" xfId="0" applyFont="1" applyFill="1" applyBorder="1" applyAlignment="1">
      <alignment horizontal="left" vertical="center"/>
    </xf>
    <xf numFmtId="0" fontId="0" fillId="35" borderId="11" xfId="0" applyFont="1" applyFill="1" applyBorder="1" applyAlignment="1">
      <alignment horizontal="left" vertical="center"/>
    </xf>
    <xf numFmtId="0" fontId="5" fillId="35" borderId="38" xfId="0" applyFont="1" applyFill="1" applyBorder="1" applyAlignment="1" applyProtection="1">
      <alignment horizontal="left" vertical="top" wrapText="1"/>
      <protection/>
    </xf>
    <xf numFmtId="0" fontId="5" fillId="35" borderId="62" xfId="0" applyFont="1" applyFill="1" applyBorder="1" applyAlignment="1" applyProtection="1">
      <alignment horizontal="left" vertical="top" wrapText="1"/>
      <protection/>
    </xf>
    <xf numFmtId="0" fontId="8" fillId="35" borderId="85" xfId="0" applyFont="1" applyFill="1" applyBorder="1" applyAlignment="1" applyProtection="1">
      <alignment horizontal="left" vertical="center"/>
      <protection/>
    </xf>
    <xf numFmtId="0" fontId="0" fillId="35" borderId="28" xfId="0" applyFill="1" applyBorder="1" applyAlignment="1">
      <alignment horizontal="left" vertical="center"/>
    </xf>
    <xf numFmtId="0" fontId="0" fillId="35" borderId="79" xfId="0" applyFill="1" applyBorder="1" applyAlignment="1">
      <alignment horizontal="left" vertical="center"/>
    </xf>
    <xf numFmtId="0" fontId="5" fillId="0" borderId="50" xfId="0" applyFont="1" applyFill="1" applyBorder="1" applyAlignment="1" applyProtection="1">
      <alignment horizontal="center" vertical="center"/>
      <protection/>
    </xf>
    <xf numFmtId="0" fontId="0" fillId="0" borderId="0" xfId="0" applyFill="1" applyBorder="1" applyAlignment="1">
      <alignment horizontal="center" vertical="center"/>
    </xf>
    <xf numFmtId="0" fontId="0" fillId="0" borderId="45" xfId="0"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5" fillId="0" borderId="80" xfId="0" applyFont="1" applyFill="1" applyBorder="1" applyAlignment="1" applyProtection="1">
      <alignment horizontal="left" vertical="center"/>
      <protection/>
    </xf>
    <xf numFmtId="0" fontId="5" fillId="0" borderId="81" xfId="0" applyFont="1" applyFill="1" applyBorder="1" applyAlignment="1" applyProtection="1">
      <alignment horizontal="left" vertical="center"/>
      <protection/>
    </xf>
    <xf numFmtId="0" fontId="5" fillId="0" borderId="82" xfId="0" applyFont="1" applyFill="1" applyBorder="1" applyAlignment="1" applyProtection="1">
      <alignment horizontal="left" vertical="center"/>
      <protection/>
    </xf>
    <xf numFmtId="0" fontId="8" fillId="35" borderId="41" xfId="0" applyFont="1" applyFill="1" applyBorder="1" applyAlignment="1" applyProtection="1">
      <alignment horizontal="left" vertical="center"/>
      <protection/>
    </xf>
    <xf numFmtId="0" fontId="8" fillId="35" borderId="38" xfId="0" applyFont="1" applyFill="1" applyBorder="1" applyAlignment="1" applyProtection="1">
      <alignment horizontal="left" vertical="center"/>
      <protection/>
    </xf>
    <xf numFmtId="0" fontId="8" fillId="35" borderId="62" xfId="0" applyFont="1" applyFill="1" applyBorder="1" applyAlignment="1" applyProtection="1">
      <alignment horizontal="left" vertical="center"/>
      <protection/>
    </xf>
    <xf numFmtId="0" fontId="5" fillId="35" borderId="86" xfId="0" applyFont="1" applyFill="1" applyBorder="1" applyAlignment="1" applyProtection="1">
      <alignment horizontal="left" vertical="center"/>
      <protection/>
    </xf>
    <xf numFmtId="0" fontId="0" fillId="35" borderId="87" xfId="0" applyFill="1" applyBorder="1" applyAlignment="1">
      <alignment horizontal="left" vertical="center"/>
    </xf>
    <xf numFmtId="0" fontId="0" fillId="35" borderId="88" xfId="0" applyFill="1" applyBorder="1" applyAlignment="1">
      <alignment horizontal="left" vertical="center"/>
    </xf>
    <xf numFmtId="0" fontId="5" fillId="35" borderId="42" xfId="0" applyFont="1" applyFill="1" applyBorder="1" applyAlignment="1" applyProtection="1">
      <alignment horizontal="left" vertical="center"/>
      <protection/>
    </xf>
    <xf numFmtId="0" fontId="5" fillId="35" borderId="44" xfId="0" applyFont="1" applyFill="1" applyBorder="1" applyAlignment="1" applyProtection="1">
      <alignment horizontal="left" vertical="center"/>
      <protection/>
    </xf>
    <xf numFmtId="0" fontId="0" fillId="35" borderId="46" xfId="0" applyFill="1" applyBorder="1" applyAlignment="1">
      <alignment horizontal="left" vertical="center"/>
    </xf>
    <xf numFmtId="0" fontId="0" fillId="35" borderId="33" xfId="0" applyFill="1" applyBorder="1" applyAlignment="1">
      <alignment horizontal="left" vertical="center"/>
    </xf>
    <xf numFmtId="0" fontId="5" fillId="35" borderId="47" xfId="0" applyFont="1" applyFill="1" applyBorder="1" applyAlignment="1" applyProtection="1">
      <alignment horizontal="left" vertical="center"/>
      <protection/>
    </xf>
    <xf numFmtId="0" fontId="0" fillId="35" borderId="13" xfId="0" applyFill="1" applyBorder="1" applyAlignment="1">
      <alignment horizontal="left" vertical="center"/>
    </xf>
    <xf numFmtId="0" fontId="7" fillId="35" borderId="89" xfId="43" applyFont="1" applyFill="1" applyBorder="1" applyAlignment="1" applyProtection="1">
      <alignment horizontal="left" vertical="center"/>
      <protection/>
    </xf>
    <xf numFmtId="0" fontId="0" fillId="35" borderId="65" xfId="0" applyFill="1" applyBorder="1" applyAlignment="1">
      <alignment horizontal="left" vertical="center"/>
    </xf>
    <xf numFmtId="0" fontId="5" fillId="35" borderId="90" xfId="0" applyFont="1" applyFill="1" applyBorder="1" applyAlignment="1" applyProtection="1">
      <alignment horizontal="center" vertical="center"/>
      <protection/>
    </xf>
    <xf numFmtId="0" fontId="5" fillId="35" borderId="91" xfId="0" applyFont="1" applyFill="1" applyBorder="1" applyAlignment="1" applyProtection="1">
      <alignment horizontal="center" vertical="center"/>
      <protection/>
    </xf>
    <xf numFmtId="0" fontId="5" fillId="35" borderId="92" xfId="0" applyFont="1" applyFill="1" applyBorder="1" applyAlignment="1" applyProtection="1">
      <alignment horizontal="center" vertical="center"/>
      <protection/>
    </xf>
    <xf numFmtId="0" fontId="5" fillId="35" borderId="43" xfId="0" applyFont="1" applyFill="1" applyBorder="1" applyAlignment="1" applyProtection="1">
      <alignment horizontal="left" vertical="center"/>
      <protection/>
    </xf>
    <xf numFmtId="0" fontId="5" fillId="35" borderId="93" xfId="0" applyFont="1" applyFill="1" applyBorder="1" applyAlignment="1" applyProtection="1">
      <alignment horizontal="center" vertical="center"/>
      <protection/>
    </xf>
    <xf numFmtId="0" fontId="0" fillId="35" borderId="94" xfId="0" applyFill="1" applyBorder="1" applyAlignment="1">
      <alignment horizontal="center" vertical="center"/>
    </xf>
    <xf numFmtId="0" fontId="0" fillId="35" borderId="95" xfId="0" applyFill="1" applyBorder="1" applyAlignment="1">
      <alignment horizontal="center" vertical="center"/>
    </xf>
    <xf numFmtId="0" fontId="5" fillId="0" borderId="36" xfId="0" applyFont="1" applyFill="1" applyBorder="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35" borderId="36" xfId="0" applyFont="1" applyFill="1" applyBorder="1" applyAlignment="1" applyProtection="1">
      <alignment horizontal="left" vertical="center"/>
      <protection/>
    </xf>
    <xf numFmtId="0" fontId="5" fillId="35" borderId="27" xfId="0" applyFont="1" applyFill="1" applyBorder="1" applyAlignment="1">
      <alignment horizontal="left" vertical="center"/>
    </xf>
    <xf numFmtId="0" fontId="5" fillId="35" borderId="76" xfId="0" applyFont="1" applyFill="1" applyBorder="1" applyAlignment="1">
      <alignment horizontal="left" vertical="center"/>
    </xf>
    <xf numFmtId="0" fontId="5" fillId="0" borderId="85" xfId="0" applyFont="1" applyFill="1" applyBorder="1" applyAlignment="1" applyProtection="1">
      <alignment horizontal="center" vertical="center"/>
      <protection/>
    </xf>
    <xf numFmtId="0" fontId="5" fillId="0" borderId="28" xfId="0" applyFont="1" applyFill="1" applyBorder="1" applyAlignment="1" applyProtection="1">
      <alignment horizontal="center" vertical="center"/>
      <protection/>
    </xf>
    <xf numFmtId="0" fontId="5" fillId="0" borderId="96" xfId="0" applyFont="1" applyFill="1" applyBorder="1" applyAlignment="1" applyProtection="1">
      <alignment horizontal="center" vertical="center"/>
      <protection/>
    </xf>
    <xf numFmtId="0" fontId="5" fillId="35" borderId="59" xfId="0" applyFont="1" applyFill="1" applyBorder="1" applyAlignment="1" applyProtection="1">
      <alignment horizontal="left" vertical="center"/>
      <protection/>
    </xf>
    <xf numFmtId="0" fontId="5" fillId="0" borderId="37" xfId="0" applyFont="1" applyFill="1" applyBorder="1" applyAlignment="1" applyProtection="1">
      <alignment horizontal="center" vertical="center" wrapText="1"/>
      <protection/>
    </xf>
    <xf numFmtId="0" fontId="5" fillId="0" borderId="38" xfId="0" applyFont="1" applyFill="1" applyBorder="1" applyAlignment="1" applyProtection="1">
      <alignment horizontal="center" vertical="center" wrapText="1"/>
      <protection/>
    </xf>
    <xf numFmtId="0" fontId="5" fillId="0" borderId="39" xfId="0" applyFont="1" applyFill="1" applyBorder="1" applyAlignment="1" applyProtection="1">
      <alignment horizontal="center" vertical="center" wrapText="1"/>
      <protection/>
    </xf>
    <xf numFmtId="0" fontId="5" fillId="0" borderId="4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45" xfId="0" applyFont="1" applyFill="1" applyBorder="1" applyAlignment="1" applyProtection="1">
      <alignment horizontal="center" vertical="center"/>
      <protection/>
    </xf>
    <xf numFmtId="0" fontId="5" fillId="0" borderId="97" xfId="0" applyFont="1" applyFill="1" applyBorder="1" applyAlignment="1" applyProtection="1">
      <alignment horizontal="center" vertical="center"/>
      <protection/>
    </xf>
    <xf numFmtId="0" fontId="5" fillId="0" borderId="74" xfId="0" applyFont="1" applyFill="1" applyBorder="1" applyAlignment="1" applyProtection="1">
      <alignment horizontal="center" vertical="center"/>
      <protection/>
    </xf>
    <xf numFmtId="0" fontId="5" fillId="0" borderId="75" xfId="0" applyFont="1" applyFill="1" applyBorder="1" applyAlignment="1" applyProtection="1">
      <alignment horizontal="center" vertical="center"/>
      <protection/>
    </xf>
    <xf numFmtId="0" fontId="5" fillId="0" borderId="93" xfId="0" applyFont="1" applyFill="1" applyBorder="1" applyAlignment="1" applyProtection="1">
      <alignment horizontal="center" vertical="center"/>
      <protection/>
    </xf>
    <xf numFmtId="0" fontId="5" fillId="0" borderId="94" xfId="0" applyFont="1" applyFill="1" applyBorder="1" applyAlignment="1" applyProtection="1">
      <alignment horizontal="center" vertical="center"/>
      <protection/>
    </xf>
    <xf numFmtId="0" fontId="5" fillId="0" borderId="95" xfId="0" applyFont="1" applyFill="1" applyBorder="1" applyAlignment="1" applyProtection="1">
      <alignment horizontal="center" vertical="center"/>
      <protection/>
    </xf>
    <xf numFmtId="0" fontId="5" fillId="0" borderId="47" xfId="0" applyFont="1" applyFill="1" applyBorder="1" applyAlignment="1" applyProtection="1">
      <alignment horizontal="center" vertical="center" wrapText="1"/>
      <protection/>
    </xf>
    <xf numFmtId="0" fontId="5" fillId="0" borderId="48" xfId="0" applyFont="1" applyFill="1" applyBorder="1" applyAlignment="1" applyProtection="1">
      <alignment horizontal="center" vertical="center"/>
      <protection/>
    </xf>
    <xf numFmtId="0" fontId="5" fillId="35" borderId="27" xfId="0" applyFont="1" applyFill="1" applyBorder="1" applyAlignment="1" applyProtection="1">
      <alignment horizontal="left" vertical="center"/>
      <protection/>
    </xf>
    <xf numFmtId="0" fontId="5" fillId="35" borderId="76" xfId="0" applyFont="1" applyFill="1" applyBorder="1" applyAlignment="1" applyProtection="1">
      <alignment horizontal="left" vertical="center"/>
      <protection/>
    </xf>
    <xf numFmtId="0" fontId="5" fillId="35" borderId="27" xfId="0" applyFont="1" applyFill="1" applyBorder="1" applyAlignment="1" applyProtection="1">
      <alignment horizontal="center" vertical="center"/>
      <protection/>
    </xf>
    <xf numFmtId="0" fontId="5" fillId="35" borderId="76" xfId="0" applyFont="1" applyFill="1" applyBorder="1" applyAlignment="1" applyProtection="1">
      <alignment horizontal="center" vertical="center"/>
      <protection/>
    </xf>
    <xf numFmtId="0" fontId="5" fillId="0" borderId="42" xfId="0" applyFont="1" applyFill="1" applyBorder="1" applyAlignment="1" applyProtection="1">
      <alignment horizontal="center" vertical="center"/>
      <protection/>
    </xf>
    <xf numFmtId="0" fontId="5" fillId="0" borderId="43" xfId="0" applyFont="1" applyFill="1" applyBorder="1" applyAlignment="1" applyProtection="1">
      <alignment horizontal="center" vertical="center"/>
      <protection/>
    </xf>
    <xf numFmtId="0" fontId="5" fillId="0" borderId="44" xfId="0" applyFont="1" applyFill="1" applyBorder="1" applyAlignment="1" applyProtection="1">
      <alignment horizontal="center" vertical="center"/>
      <protection/>
    </xf>
    <xf numFmtId="0" fontId="5" fillId="0" borderId="46"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33" xfId="0" applyFont="1" applyFill="1" applyBorder="1" applyAlignment="1">
      <alignment horizontal="center" vertical="center"/>
    </xf>
    <xf numFmtId="0" fontId="88" fillId="0" borderId="42" xfId="0" applyFont="1" applyFill="1" applyBorder="1" applyAlignment="1" applyProtection="1">
      <alignment horizontal="left" vertical="center"/>
      <protection/>
    </xf>
    <xf numFmtId="0" fontId="88" fillId="0" borderId="43" xfId="0" applyFont="1" applyFill="1" applyBorder="1" applyAlignment="1">
      <alignment horizontal="left" vertical="center"/>
    </xf>
    <xf numFmtId="0" fontId="88" fillId="0" borderId="59" xfId="0" applyFont="1" applyFill="1" applyBorder="1" applyAlignment="1">
      <alignment horizontal="left" vertical="center"/>
    </xf>
    <xf numFmtId="0" fontId="5" fillId="35" borderId="46" xfId="0" applyFont="1" applyFill="1" applyBorder="1" applyAlignment="1" applyProtection="1">
      <alignment horizontal="left" vertical="center"/>
      <protection/>
    </xf>
    <xf numFmtId="0" fontId="5" fillId="35" borderId="26" xfId="0" applyFont="1" applyFill="1" applyBorder="1" applyAlignment="1">
      <alignment horizontal="left" vertical="center"/>
    </xf>
    <xf numFmtId="0" fontId="5" fillId="35" borderId="56" xfId="0" applyFont="1" applyFill="1" applyBorder="1" applyAlignment="1">
      <alignment horizontal="left" vertical="center"/>
    </xf>
    <xf numFmtId="0" fontId="5" fillId="0" borderId="98" xfId="0" applyFont="1" applyFill="1" applyBorder="1" applyAlignment="1" applyProtection="1">
      <alignment horizontal="center" vertical="center"/>
      <protection/>
    </xf>
    <xf numFmtId="0" fontId="5" fillId="0" borderId="13" xfId="0" applyFont="1" applyFill="1" applyBorder="1" applyAlignment="1">
      <alignment horizontal="center" vertical="center"/>
    </xf>
    <xf numFmtId="0" fontId="5" fillId="0" borderId="46" xfId="0" applyFont="1" applyFill="1" applyBorder="1" applyAlignment="1" applyProtection="1">
      <alignment horizontal="center" vertical="center"/>
      <protection/>
    </xf>
    <xf numFmtId="0" fontId="5" fillId="0" borderId="26" xfId="0" applyFont="1" applyFill="1" applyBorder="1" applyAlignment="1" applyProtection="1">
      <alignment horizontal="center" vertical="center"/>
      <protection/>
    </xf>
    <xf numFmtId="0" fontId="5" fillId="0" borderId="33" xfId="0" applyFont="1" applyFill="1" applyBorder="1" applyAlignment="1" applyProtection="1">
      <alignment horizontal="center" vertical="center"/>
      <protection/>
    </xf>
    <xf numFmtId="0" fontId="5" fillId="35" borderId="26" xfId="0" applyFont="1" applyFill="1" applyBorder="1" applyAlignment="1" applyProtection="1">
      <alignment horizontal="left" vertical="center"/>
      <protection/>
    </xf>
    <xf numFmtId="0" fontId="5" fillId="35" borderId="56" xfId="0" applyFont="1" applyFill="1" applyBorder="1" applyAlignment="1" applyProtection="1">
      <alignment horizontal="left" vertical="center"/>
      <protection/>
    </xf>
    <xf numFmtId="0" fontId="0" fillId="0" borderId="27" xfId="0" applyFill="1" applyBorder="1" applyAlignment="1">
      <alignment horizontal="center" vertical="center"/>
    </xf>
    <xf numFmtId="0" fontId="0" fillId="0" borderId="14" xfId="0" applyFill="1" applyBorder="1" applyAlignment="1">
      <alignment horizontal="center" vertical="center"/>
    </xf>
    <xf numFmtId="0" fontId="5"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0" fillId="0" borderId="0" xfId="0" applyFont="1" applyFill="1" applyAlignment="1" applyProtection="1">
      <alignment horizontal="center" vertical="center"/>
      <protection/>
    </xf>
    <xf numFmtId="0" fontId="10" fillId="0" borderId="0" xfId="0" applyFont="1" applyFill="1" applyAlignment="1" applyProtection="1">
      <alignment horizontal="center" vertical="center" wrapText="1"/>
      <protection/>
    </xf>
    <xf numFmtId="0" fontId="4" fillId="0" borderId="38" xfId="0" applyFont="1" applyFill="1" applyBorder="1" applyAlignment="1" applyProtection="1">
      <alignment horizontal="center" vertical="center"/>
      <protection/>
    </xf>
    <xf numFmtId="0" fontId="5" fillId="0" borderId="38" xfId="0" applyFont="1" applyFill="1" applyBorder="1" applyAlignment="1" applyProtection="1">
      <alignment horizontal="center" vertical="center"/>
      <protection/>
    </xf>
    <xf numFmtId="0" fontId="4" fillId="0" borderId="99"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10" fillId="35" borderId="31" xfId="0" applyFont="1" applyFill="1" applyBorder="1" applyAlignment="1" applyProtection="1">
      <alignment horizontal="center" vertical="center"/>
      <protection/>
    </xf>
    <xf numFmtId="0" fontId="10" fillId="35" borderId="16" xfId="0" applyFont="1" applyFill="1" applyBorder="1" applyAlignment="1" applyProtection="1">
      <alignment horizontal="center" vertical="center"/>
      <protection/>
    </xf>
    <xf numFmtId="0" fontId="10" fillId="35" borderId="35" xfId="0" applyFont="1" applyFill="1" applyBorder="1" applyAlignment="1" applyProtection="1">
      <alignment horizontal="center" vertical="center"/>
      <protection/>
    </xf>
    <xf numFmtId="0" fontId="0" fillId="35" borderId="28" xfId="0" applyFont="1" applyFill="1" applyBorder="1" applyAlignment="1">
      <alignment horizontal="left" vertical="center"/>
    </xf>
    <xf numFmtId="0" fontId="0" fillId="35" borderId="79" xfId="0" applyFont="1" applyFill="1" applyBorder="1" applyAlignment="1">
      <alignment horizontal="left" vertical="center"/>
    </xf>
    <xf numFmtId="0" fontId="5" fillId="0" borderId="83" xfId="0" applyFont="1" applyFill="1" applyBorder="1" applyAlignment="1" applyProtection="1">
      <alignment horizontal="center" vertical="center"/>
      <protection/>
    </xf>
    <xf numFmtId="0" fontId="0" fillId="0" borderId="81"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5" fillId="0" borderId="97" xfId="0" applyFont="1" applyFill="1" applyBorder="1" applyAlignment="1" applyProtection="1">
      <alignment horizontal="left" vertical="center" wrapText="1"/>
      <protection/>
    </xf>
    <xf numFmtId="0" fontId="5" fillId="0" borderId="74" xfId="0" applyFont="1" applyFill="1" applyBorder="1" applyAlignment="1" applyProtection="1">
      <alignment horizontal="left" vertical="center" wrapText="1"/>
      <protection/>
    </xf>
    <xf numFmtId="0" fontId="5" fillId="0" borderId="75" xfId="0" applyFont="1" applyFill="1" applyBorder="1" applyAlignment="1" applyProtection="1">
      <alignment horizontal="left" vertical="center" wrapText="1"/>
      <protection/>
    </xf>
    <xf numFmtId="0" fontId="5" fillId="0" borderId="38" xfId="0" applyFont="1" applyFill="1" applyBorder="1" applyAlignment="1" applyProtection="1">
      <alignment horizontal="left" vertical="center" wrapText="1"/>
      <protection/>
    </xf>
    <xf numFmtId="0" fontId="5" fillId="0" borderId="39" xfId="0" applyFont="1" applyFill="1" applyBorder="1" applyAlignment="1" applyProtection="1">
      <alignment horizontal="left" vertical="center" wrapText="1"/>
      <protection/>
    </xf>
    <xf numFmtId="0" fontId="5" fillId="35" borderId="31" xfId="0" applyFont="1" applyFill="1" applyBorder="1" applyAlignment="1" applyProtection="1">
      <alignment horizontal="left" vertical="center"/>
      <protection/>
    </xf>
    <xf numFmtId="0" fontId="5" fillId="35" borderId="16" xfId="0" applyFont="1" applyFill="1" applyBorder="1" applyAlignment="1" applyProtection="1">
      <alignment horizontal="left" vertical="center"/>
      <protection/>
    </xf>
    <xf numFmtId="0" fontId="5" fillId="35" borderId="35" xfId="0" applyFont="1" applyFill="1" applyBorder="1" applyAlignment="1" applyProtection="1">
      <alignment horizontal="left" vertical="center"/>
      <protection/>
    </xf>
    <xf numFmtId="0" fontId="0" fillId="35" borderId="27" xfId="0" applyFill="1" applyBorder="1" applyAlignment="1">
      <alignment vertical="center"/>
    </xf>
    <xf numFmtId="0" fontId="0" fillId="35" borderId="76" xfId="0" applyFill="1" applyBorder="1" applyAlignment="1">
      <alignment vertical="center"/>
    </xf>
    <xf numFmtId="0" fontId="5" fillId="0" borderId="41" xfId="0" applyFont="1" applyFill="1" applyBorder="1" applyAlignment="1" applyProtection="1">
      <alignment horizontal="left" vertical="center" wrapText="1"/>
      <protection/>
    </xf>
    <xf numFmtId="0" fontId="5" fillId="0" borderId="62" xfId="0" applyFont="1" applyFill="1" applyBorder="1" applyAlignment="1" applyProtection="1">
      <alignment horizontal="left" vertical="center" wrapText="1"/>
      <protection/>
    </xf>
    <xf numFmtId="0" fontId="73" fillId="0" borderId="0" xfId="0" applyFont="1" applyFill="1" applyBorder="1" applyAlignment="1" applyProtection="1">
      <alignment vertical="center"/>
      <protection/>
    </xf>
    <xf numFmtId="0" fontId="87" fillId="0" borderId="40" xfId="0" applyFont="1" applyFill="1" applyBorder="1" applyAlignment="1" applyProtection="1">
      <alignment horizontal="left" vertical="top" wrapText="1"/>
      <protection/>
    </xf>
    <xf numFmtId="0" fontId="87" fillId="0" borderId="11" xfId="0" applyFont="1" applyFill="1" applyBorder="1" applyAlignment="1" applyProtection="1">
      <alignment horizontal="left" vertical="top" wrapText="1"/>
      <protection/>
    </xf>
    <xf numFmtId="0" fontId="87" fillId="0" borderId="80" xfId="0" applyFont="1" applyFill="1" applyBorder="1" applyAlignment="1" applyProtection="1">
      <alignment horizontal="left" vertical="top" wrapText="1"/>
      <protection/>
    </xf>
    <xf numFmtId="0" fontId="89" fillId="0" borderId="38" xfId="0" applyFont="1" applyFill="1" applyBorder="1" applyAlignment="1" applyProtection="1">
      <alignment horizontal="center" vertical="center"/>
      <protection/>
    </xf>
    <xf numFmtId="0" fontId="82" fillId="0" borderId="38" xfId="0" applyFont="1" applyFill="1" applyBorder="1" applyAlignment="1" applyProtection="1">
      <alignment horizontal="center" vertical="center"/>
      <protection/>
    </xf>
    <xf numFmtId="0" fontId="73" fillId="35" borderId="46" xfId="62" applyFont="1" applyFill="1" applyBorder="1" applyAlignment="1" applyProtection="1">
      <alignment horizontal="left" vertical="center" wrapText="1"/>
      <protection locked="0"/>
    </xf>
    <xf numFmtId="0" fontId="73" fillId="35" borderId="26" xfId="62" applyFont="1" applyFill="1" applyBorder="1" applyAlignment="1" applyProtection="1">
      <alignment horizontal="left" vertical="center" wrapText="1"/>
      <protection locked="0"/>
    </xf>
    <xf numFmtId="0" fontId="73" fillId="35" borderId="46" xfId="62" applyFont="1" applyFill="1" applyBorder="1" applyAlignment="1" applyProtection="1">
      <alignment vertical="center" wrapText="1"/>
      <protection locked="0"/>
    </xf>
    <xf numFmtId="0" fontId="73" fillId="35" borderId="26" xfId="62" applyFont="1" applyFill="1" applyBorder="1" applyAlignment="1" applyProtection="1">
      <alignment vertical="center" wrapText="1"/>
      <protection locked="0"/>
    </xf>
    <xf numFmtId="0" fontId="73" fillId="35" borderId="46" xfId="62" applyFont="1" applyFill="1" applyBorder="1" applyAlignment="1" applyProtection="1">
      <alignment vertical="center" shrinkToFit="1"/>
      <protection locked="0"/>
    </xf>
    <xf numFmtId="0" fontId="73" fillId="35" borderId="26" xfId="62" applyFont="1" applyFill="1" applyBorder="1" applyAlignment="1" applyProtection="1">
      <alignment vertical="center" shrinkToFit="1"/>
      <protection locked="0"/>
    </xf>
    <xf numFmtId="193" fontId="73" fillId="35" borderId="46" xfId="62" applyNumberFormat="1" applyFont="1" applyFill="1" applyBorder="1" applyAlignment="1" applyProtection="1">
      <alignment vertical="center" shrinkToFit="1"/>
      <protection locked="0"/>
    </xf>
    <xf numFmtId="193" fontId="73" fillId="35" borderId="26" xfId="62" applyNumberFormat="1" applyFont="1" applyFill="1" applyBorder="1" applyAlignment="1" applyProtection="1">
      <alignment vertical="center" shrinkToFit="1"/>
      <protection locked="0"/>
    </xf>
    <xf numFmtId="193" fontId="73" fillId="35" borderId="46" xfId="62" applyNumberFormat="1" applyFont="1" applyFill="1" applyBorder="1" applyAlignment="1" applyProtection="1">
      <alignment vertical="top" shrinkToFit="1"/>
      <protection/>
    </xf>
    <xf numFmtId="193" fontId="73" fillId="35" borderId="26" xfId="62" applyNumberFormat="1" applyFont="1" applyFill="1" applyBorder="1" applyAlignment="1" applyProtection="1">
      <alignment vertical="top" shrinkToFit="1"/>
      <protection/>
    </xf>
    <xf numFmtId="193" fontId="73" fillId="35" borderId="33" xfId="62" applyNumberFormat="1" applyFont="1" applyFill="1" applyBorder="1" applyAlignment="1" applyProtection="1">
      <alignment vertical="top" shrinkToFit="1"/>
      <protection/>
    </xf>
    <xf numFmtId="0" fontId="73" fillId="35" borderId="33" xfId="62" applyFont="1" applyFill="1" applyBorder="1" applyAlignment="1" applyProtection="1">
      <alignment vertical="center" wrapText="1"/>
      <protection locked="0"/>
    </xf>
    <xf numFmtId="0" fontId="73" fillId="35" borderId="40" xfId="62" applyFont="1" applyFill="1" applyBorder="1" applyAlignment="1" applyProtection="1">
      <alignment vertical="center" wrapText="1"/>
      <protection locked="0"/>
    </xf>
    <xf numFmtId="0" fontId="73" fillId="35" borderId="0" xfId="62" applyFont="1" applyFill="1" applyBorder="1" applyAlignment="1" applyProtection="1">
      <alignment vertical="center" wrapText="1"/>
      <protection locked="0"/>
    </xf>
    <xf numFmtId="0" fontId="73" fillId="35" borderId="45" xfId="62" applyFont="1" applyFill="1" applyBorder="1" applyAlignment="1" applyProtection="1">
      <alignment vertical="center" wrapText="1"/>
      <protection locked="0"/>
    </xf>
    <xf numFmtId="0" fontId="73" fillId="35" borderId="40" xfId="62" applyFont="1" applyFill="1" applyBorder="1" applyAlignment="1" applyProtection="1">
      <alignment horizontal="left" vertical="center" wrapText="1"/>
      <protection locked="0"/>
    </xf>
    <xf numFmtId="0" fontId="73" fillId="35" borderId="0" xfId="62" applyFont="1" applyFill="1" applyBorder="1" applyAlignment="1" applyProtection="1">
      <alignment horizontal="left" vertical="center" wrapText="1"/>
      <protection locked="0"/>
    </xf>
    <xf numFmtId="0" fontId="73" fillId="35" borderId="40" xfId="62" applyFont="1" applyFill="1" applyBorder="1" applyAlignment="1" applyProtection="1">
      <alignment vertical="center" shrinkToFit="1"/>
      <protection locked="0"/>
    </xf>
    <xf numFmtId="0" fontId="73" fillId="35" borderId="0" xfId="62" applyFont="1" applyFill="1" applyBorder="1" applyAlignment="1" applyProtection="1">
      <alignment vertical="center" shrinkToFit="1"/>
      <protection locked="0"/>
    </xf>
    <xf numFmtId="193" fontId="73" fillId="35" borderId="40" xfId="62" applyNumberFormat="1" applyFont="1" applyFill="1" applyBorder="1" applyAlignment="1" applyProtection="1">
      <alignment vertical="center" shrinkToFit="1"/>
      <protection locked="0"/>
    </xf>
    <xf numFmtId="193" fontId="73" fillId="35" borderId="0" xfId="62" applyNumberFormat="1" applyFont="1" applyFill="1" applyBorder="1" applyAlignment="1" applyProtection="1">
      <alignment vertical="center" shrinkToFit="1"/>
      <protection locked="0"/>
    </xf>
    <xf numFmtId="193" fontId="73" fillId="35" borderId="40" xfId="62" applyNumberFormat="1" applyFont="1" applyFill="1" applyBorder="1" applyAlignment="1" applyProtection="1">
      <alignment vertical="top" shrinkToFit="1"/>
      <protection/>
    </xf>
    <xf numFmtId="193" fontId="73" fillId="35" borderId="0" xfId="62" applyNumberFormat="1" applyFont="1" applyFill="1" applyBorder="1" applyAlignment="1" applyProtection="1">
      <alignment vertical="top" shrinkToFit="1"/>
      <protection/>
    </xf>
    <xf numFmtId="193" fontId="73" fillId="35" borderId="45" xfId="62" applyNumberFormat="1" applyFont="1" applyFill="1" applyBorder="1" applyAlignment="1" applyProtection="1">
      <alignment vertical="top" shrinkToFit="1"/>
      <protection/>
    </xf>
    <xf numFmtId="0" fontId="73" fillId="35" borderId="42" xfId="62" applyFont="1" applyFill="1" applyBorder="1" applyAlignment="1" applyProtection="1">
      <alignment horizontal="left" vertical="center" wrapText="1"/>
      <protection locked="0"/>
    </xf>
    <xf numFmtId="0" fontId="73" fillId="35" borderId="43" xfId="62" applyFont="1" applyFill="1" applyBorder="1" applyAlignment="1" applyProtection="1">
      <alignment horizontal="left" vertical="center" wrapText="1"/>
      <protection locked="0"/>
    </xf>
    <xf numFmtId="0" fontId="73" fillId="35" borderId="42" xfId="62" applyFont="1" applyFill="1" applyBorder="1" applyAlignment="1" applyProtection="1">
      <alignment vertical="center" wrapText="1"/>
      <protection locked="0"/>
    </xf>
    <xf numFmtId="0" fontId="73" fillId="35" borderId="43" xfId="62" applyFont="1" applyFill="1" applyBorder="1" applyAlignment="1" applyProtection="1">
      <alignment vertical="center" wrapText="1"/>
      <protection locked="0"/>
    </xf>
    <xf numFmtId="0" fontId="73" fillId="35" borderId="42" xfId="62" applyFont="1" applyFill="1" applyBorder="1" applyAlignment="1" applyProtection="1">
      <alignment vertical="center" shrinkToFit="1"/>
      <protection locked="0"/>
    </xf>
    <xf numFmtId="0" fontId="73" fillId="35" borderId="43" xfId="62" applyFont="1" applyFill="1" applyBorder="1" applyAlignment="1" applyProtection="1">
      <alignment vertical="center" shrinkToFit="1"/>
      <protection locked="0"/>
    </xf>
    <xf numFmtId="193" fontId="73" fillId="35" borderId="42" xfId="62" applyNumberFormat="1" applyFont="1" applyFill="1" applyBorder="1" applyAlignment="1" applyProtection="1">
      <alignment vertical="center" shrinkToFit="1"/>
      <protection locked="0"/>
    </xf>
    <xf numFmtId="193" fontId="73" fillId="35" borderId="43" xfId="62" applyNumberFormat="1" applyFont="1" applyFill="1" applyBorder="1" applyAlignment="1" applyProtection="1">
      <alignment vertical="center" shrinkToFit="1"/>
      <protection locked="0"/>
    </xf>
    <xf numFmtId="193" fontId="73" fillId="35" borderId="42" xfId="62" applyNumberFormat="1" applyFont="1" applyFill="1" applyBorder="1" applyAlignment="1" applyProtection="1">
      <alignment vertical="top" shrinkToFit="1"/>
      <protection/>
    </xf>
    <xf numFmtId="193" fontId="73" fillId="35" borderId="43" xfId="62" applyNumberFormat="1" applyFont="1" applyFill="1" applyBorder="1" applyAlignment="1" applyProtection="1">
      <alignment vertical="top" shrinkToFit="1"/>
      <protection/>
    </xf>
    <xf numFmtId="193" fontId="73" fillId="35" borderId="44" xfId="62" applyNumberFormat="1" applyFont="1" applyFill="1" applyBorder="1" applyAlignment="1" applyProtection="1">
      <alignment vertical="top" shrinkToFit="1"/>
      <protection/>
    </xf>
    <xf numFmtId="0" fontId="73" fillId="35" borderId="44" xfId="62" applyFont="1" applyFill="1" applyBorder="1" applyAlignment="1" applyProtection="1">
      <alignment vertical="center" wrapText="1"/>
      <protection locked="0"/>
    </xf>
    <xf numFmtId="38" fontId="73" fillId="35" borderId="40" xfId="51" applyFont="1" applyFill="1" applyBorder="1" applyAlignment="1" applyProtection="1">
      <alignment horizontal="right" vertical="center"/>
      <protection locked="0"/>
    </xf>
    <xf numFmtId="38" fontId="73" fillId="35" borderId="0" xfId="51" applyFont="1" applyFill="1" applyBorder="1" applyAlignment="1" applyProtection="1">
      <alignment horizontal="right" vertical="center"/>
      <protection locked="0"/>
    </xf>
    <xf numFmtId="38" fontId="73" fillId="35" borderId="45" xfId="51" applyFont="1" applyFill="1" applyBorder="1" applyAlignment="1" applyProtection="1">
      <alignment horizontal="right" vertical="center"/>
      <protection locked="0"/>
    </xf>
    <xf numFmtId="38" fontId="73" fillId="35" borderId="46" xfId="51" applyFont="1" applyFill="1" applyBorder="1" applyAlignment="1" applyProtection="1">
      <alignment horizontal="right" vertical="center"/>
      <protection locked="0"/>
    </xf>
    <xf numFmtId="38" fontId="73" fillId="35" borderId="26" xfId="51" applyFont="1" applyFill="1" applyBorder="1" applyAlignment="1" applyProtection="1">
      <alignment horizontal="right" vertical="center"/>
      <protection locked="0"/>
    </xf>
    <xf numFmtId="38" fontId="73" fillId="35" borderId="33" xfId="51" applyFont="1" applyFill="1" applyBorder="1" applyAlignment="1" applyProtection="1">
      <alignment horizontal="right" vertical="center"/>
      <protection locked="0"/>
    </xf>
    <xf numFmtId="193" fontId="73" fillId="0" borderId="36" xfId="62" applyNumberFormat="1" applyFont="1" applyFill="1" applyBorder="1" applyAlignment="1" applyProtection="1">
      <alignment horizontal="right" vertical="center"/>
      <protection/>
    </xf>
    <xf numFmtId="193" fontId="73" fillId="0" borderId="27" xfId="62" applyNumberFormat="1" applyFont="1" applyFill="1" applyBorder="1" applyAlignment="1" applyProtection="1">
      <alignment horizontal="right" vertical="center"/>
      <protection/>
    </xf>
    <xf numFmtId="193" fontId="73" fillId="0" borderId="14" xfId="62" applyNumberFormat="1" applyFont="1" applyFill="1" applyBorder="1" applyAlignment="1" applyProtection="1">
      <alignment horizontal="right" vertical="center"/>
      <protection/>
    </xf>
    <xf numFmtId="196" fontId="5" fillId="0" borderId="36" xfId="0" applyNumberFormat="1" applyFont="1" applyFill="1" applyBorder="1" applyAlignment="1">
      <alignment horizontal="right" vertical="center"/>
    </xf>
    <xf numFmtId="196" fontId="5" fillId="0" borderId="27" xfId="0" applyNumberFormat="1" applyFont="1" applyFill="1" applyBorder="1" applyAlignment="1">
      <alignment horizontal="right" vertical="center"/>
    </xf>
    <xf numFmtId="196" fontId="5" fillId="0" borderId="14" xfId="0" applyNumberFormat="1" applyFont="1" applyFill="1" applyBorder="1" applyAlignment="1">
      <alignment horizontal="right" vertical="center"/>
    </xf>
    <xf numFmtId="3" fontId="73" fillId="0" borderId="36" xfId="0" applyNumberFormat="1" applyFont="1" applyFill="1" applyBorder="1" applyAlignment="1">
      <alignment vertical="center"/>
    </xf>
    <xf numFmtId="3" fontId="0" fillId="0" borderId="27" xfId="0" applyNumberFormat="1" applyFill="1" applyBorder="1" applyAlignment="1">
      <alignment vertical="center"/>
    </xf>
    <xf numFmtId="3" fontId="73" fillId="35" borderId="36" xfId="0" applyNumberFormat="1" applyFont="1" applyFill="1" applyBorder="1" applyAlignment="1">
      <alignment vertical="center"/>
    </xf>
    <xf numFmtId="3" fontId="0" fillId="35" borderId="27" xfId="0" applyNumberFormat="1" applyFill="1" applyBorder="1" applyAlignment="1">
      <alignment vertical="center"/>
    </xf>
    <xf numFmtId="38" fontId="73" fillId="35" borderId="42" xfId="51" applyFont="1" applyFill="1" applyBorder="1" applyAlignment="1" applyProtection="1">
      <alignment horizontal="right" vertical="center"/>
      <protection locked="0"/>
    </xf>
    <xf numFmtId="38" fontId="73" fillId="35" borderId="43" xfId="51" applyFont="1" applyFill="1" applyBorder="1" applyAlignment="1" applyProtection="1">
      <alignment horizontal="right" vertical="center"/>
      <protection locked="0"/>
    </xf>
    <xf numFmtId="38" fontId="73" fillId="35" borderId="44" xfId="51" applyFont="1" applyFill="1" applyBorder="1" applyAlignment="1" applyProtection="1">
      <alignment horizontal="right" vertical="center"/>
      <protection locked="0"/>
    </xf>
    <xf numFmtId="0" fontId="88" fillId="0" borderId="42" xfId="0" applyFont="1" applyFill="1" applyBorder="1" applyAlignment="1">
      <alignment horizontal="center" vertical="center" shrinkToFit="1"/>
    </xf>
    <xf numFmtId="0" fontId="88" fillId="0" borderId="43" xfId="0" applyFont="1" applyFill="1" applyBorder="1" applyAlignment="1">
      <alignment horizontal="center" vertical="center" shrinkToFit="1"/>
    </xf>
    <xf numFmtId="0" fontId="88" fillId="0" borderId="44" xfId="0" applyFont="1" applyFill="1" applyBorder="1" applyAlignment="1">
      <alignment horizontal="center" vertical="center" shrinkToFit="1"/>
    </xf>
    <xf numFmtId="0" fontId="0" fillId="0" borderId="0" xfId="0" applyFont="1" applyFill="1" applyBorder="1" applyAlignment="1">
      <alignment vertical="center"/>
    </xf>
    <xf numFmtId="0" fontId="5" fillId="0" borderId="0" xfId="0" applyFont="1" applyFill="1" applyBorder="1" applyAlignment="1" applyProtection="1">
      <alignment horizontal="center" vertical="center"/>
      <protection locked="0"/>
    </xf>
    <xf numFmtId="0" fontId="0" fillId="0" borderId="0" xfId="0" applyFont="1" applyFill="1" applyBorder="1" applyAlignment="1">
      <alignment horizontal="center" vertical="center"/>
    </xf>
    <xf numFmtId="0" fontId="0" fillId="0" borderId="0" xfId="0" applyFont="1" applyFill="1" applyAlignment="1">
      <alignment vertical="center"/>
    </xf>
    <xf numFmtId="0" fontId="13" fillId="0" borderId="0" xfId="0" applyFont="1" applyFill="1" applyAlignment="1" applyProtection="1">
      <alignment horizontal="center" vertical="center" wrapText="1"/>
      <protection/>
    </xf>
    <xf numFmtId="0" fontId="5" fillId="0" borderId="0" xfId="0" applyFont="1" applyFill="1" applyAlignment="1">
      <alignment vertical="center"/>
    </xf>
    <xf numFmtId="3" fontId="73" fillId="35" borderId="36" xfId="0" applyNumberFormat="1" applyFont="1" applyFill="1" applyBorder="1" applyAlignment="1" applyProtection="1">
      <alignment horizontal="right" vertical="center"/>
      <protection locked="0"/>
    </xf>
    <xf numFmtId="3" fontId="0" fillId="35" borderId="27" xfId="0" applyNumberFormat="1" applyFill="1" applyBorder="1" applyAlignment="1">
      <alignment horizontal="right" vertical="center"/>
    </xf>
    <xf numFmtId="196" fontId="73" fillId="0" borderId="36" xfId="62" applyNumberFormat="1" applyFont="1" applyFill="1" applyBorder="1" applyAlignment="1">
      <alignment vertical="center"/>
      <protection/>
    </xf>
    <xf numFmtId="196" fontId="73" fillId="0" borderId="27" xfId="62" applyNumberFormat="1" applyFont="1" applyFill="1" applyBorder="1" applyAlignment="1">
      <alignment vertical="center"/>
      <protection/>
    </xf>
    <xf numFmtId="196" fontId="73" fillId="0" borderId="14" xfId="62" applyNumberFormat="1" applyFont="1" applyFill="1" applyBorder="1" applyAlignment="1">
      <alignment vertical="center"/>
      <protection/>
    </xf>
    <xf numFmtId="0" fontId="0" fillId="0" borderId="0" xfId="0" applyFont="1" applyFill="1" applyBorder="1" applyAlignment="1">
      <alignment vertical="center"/>
    </xf>
    <xf numFmtId="0" fontId="10" fillId="33" borderId="0" xfId="0" applyFont="1" applyFill="1" applyAlignment="1" applyProtection="1">
      <alignment horizontal="center" vertical="center"/>
      <protection/>
    </xf>
    <xf numFmtId="0" fontId="0" fillId="0" borderId="0" xfId="0" applyFont="1" applyAlignment="1">
      <alignment vertical="center"/>
    </xf>
    <xf numFmtId="0" fontId="0" fillId="0" borderId="0" xfId="0" applyFont="1" applyFill="1" applyAlignment="1">
      <alignment vertical="center"/>
    </xf>
    <xf numFmtId="196" fontId="5" fillId="0" borderId="27" xfId="0" applyNumberFormat="1" applyFont="1" applyFill="1" applyBorder="1" applyAlignment="1">
      <alignment horizontal="left" vertical="center"/>
    </xf>
    <xf numFmtId="38" fontId="73" fillId="0" borderId="42" xfId="51" applyFont="1" applyFill="1" applyBorder="1" applyAlignment="1" applyProtection="1">
      <alignment horizontal="right" vertical="center"/>
      <protection locked="0"/>
    </xf>
    <xf numFmtId="38" fontId="73" fillId="0" borderId="43" xfId="51" applyFont="1" applyFill="1" applyBorder="1" applyAlignment="1" applyProtection="1">
      <alignment horizontal="right" vertical="center"/>
      <protection locked="0"/>
    </xf>
    <xf numFmtId="38" fontId="73" fillId="0" borderId="44" xfId="51" applyFont="1" applyFill="1" applyBorder="1" applyAlignment="1" applyProtection="1">
      <alignment horizontal="right" vertical="center"/>
      <protection locked="0"/>
    </xf>
    <xf numFmtId="196" fontId="5" fillId="0" borderId="10" xfId="0" applyNumberFormat="1" applyFont="1" applyFill="1" applyBorder="1" applyAlignment="1">
      <alignment horizontal="center" vertical="center"/>
    </xf>
    <xf numFmtId="0" fontId="0" fillId="0" borderId="10" xfId="0" applyFill="1" applyBorder="1" applyAlignment="1">
      <alignment horizontal="center" vertical="center"/>
    </xf>
    <xf numFmtId="38" fontId="73" fillId="0" borderId="40" xfId="51" applyFont="1" applyFill="1" applyBorder="1" applyAlignment="1" applyProtection="1">
      <alignment horizontal="right" vertical="center"/>
      <protection locked="0"/>
    </xf>
    <xf numFmtId="38" fontId="73" fillId="0" borderId="0" xfId="51" applyFont="1" applyFill="1" applyBorder="1" applyAlignment="1" applyProtection="1">
      <alignment horizontal="right" vertical="center"/>
      <protection locked="0"/>
    </xf>
    <xf numFmtId="38" fontId="73" fillId="0" borderId="45" xfId="51" applyFont="1" applyFill="1" applyBorder="1" applyAlignment="1" applyProtection="1">
      <alignment horizontal="right" vertical="center"/>
      <protection locked="0"/>
    </xf>
    <xf numFmtId="0" fontId="0" fillId="0" borderId="27" xfId="0" applyFill="1" applyBorder="1" applyAlignment="1">
      <alignment horizontal="right" vertical="center"/>
    </xf>
    <xf numFmtId="0" fontId="0" fillId="0" borderId="37" xfId="0" applyBorder="1" applyAlignment="1">
      <alignment vertical="center"/>
    </xf>
    <xf numFmtId="0" fontId="0" fillId="0" borderId="38" xfId="0" applyBorder="1" applyAlignment="1">
      <alignment vertical="center"/>
    </xf>
    <xf numFmtId="0" fontId="0" fillId="0" borderId="62" xfId="0" applyBorder="1" applyAlignment="1">
      <alignment vertical="center"/>
    </xf>
    <xf numFmtId="0" fontId="85" fillId="0" borderId="0" xfId="0" applyFont="1" applyFill="1" applyBorder="1" applyAlignment="1">
      <alignment horizontal="center" vertical="center"/>
    </xf>
    <xf numFmtId="0" fontId="55" fillId="0" borderId="36" xfId="0" applyFont="1" applyFill="1" applyBorder="1" applyAlignment="1" applyProtection="1">
      <alignment horizontal="center" vertical="center"/>
      <protection locked="0"/>
    </xf>
    <xf numFmtId="0" fontId="55" fillId="0" borderId="27" xfId="0" applyFont="1" applyFill="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90" fillId="0" borderId="83" xfId="0" applyFont="1" applyBorder="1" applyAlignment="1">
      <alignment horizontal="left" vertical="top"/>
    </xf>
    <xf numFmtId="0" fontId="0" fillId="0" borderId="81" xfId="0" applyBorder="1" applyAlignment="1">
      <alignment horizontal="left" vertical="top"/>
    </xf>
    <xf numFmtId="0" fontId="0" fillId="0" borderId="82" xfId="0" applyBorder="1" applyAlignment="1">
      <alignment horizontal="left" vertical="top"/>
    </xf>
    <xf numFmtId="0" fontId="55" fillId="0" borderId="14" xfId="0" applyFont="1" applyFill="1" applyBorder="1" applyAlignment="1" applyProtection="1">
      <alignment horizontal="center" vertical="center"/>
      <protection locked="0"/>
    </xf>
    <xf numFmtId="0" fontId="55" fillId="0" borderId="36" xfId="0" applyFont="1" applyBorder="1" applyAlignment="1" applyProtection="1">
      <alignment horizontal="center" vertical="center"/>
      <protection locked="0"/>
    </xf>
    <xf numFmtId="0" fontId="55" fillId="0" borderId="27" xfId="0" applyFont="1" applyBorder="1" applyAlignment="1" applyProtection="1">
      <alignment horizontal="center" vertical="center"/>
      <protection locked="0"/>
    </xf>
    <xf numFmtId="0" fontId="55" fillId="0" borderId="14" xfId="0" applyFont="1" applyBorder="1" applyAlignment="1" applyProtection="1">
      <alignment horizontal="center" vertical="center"/>
      <protection locked="0"/>
    </xf>
    <xf numFmtId="194" fontId="55" fillId="0" borderId="0" xfId="0" applyNumberFormat="1" applyFont="1" applyFill="1" applyBorder="1" applyAlignment="1">
      <alignment horizontal="left" vertical="center"/>
    </xf>
    <xf numFmtId="0" fontId="0" fillId="0" borderId="0" xfId="0" applyFont="1" applyAlignment="1">
      <alignment horizontal="left" vertical="center"/>
    </xf>
    <xf numFmtId="0" fontId="0" fillId="0" borderId="99" xfId="0" applyBorder="1" applyAlignment="1">
      <alignment horizontal="center" vertical="center"/>
    </xf>
    <xf numFmtId="0" fontId="0" fillId="0" borderId="16" xfId="0" applyBorder="1" applyAlignment="1">
      <alignment vertical="center"/>
    </xf>
    <xf numFmtId="0" fontId="0" fillId="0" borderId="30" xfId="0" applyBorder="1" applyAlignment="1">
      <alignment vertical="center"/>
    </xf>
    <xf numFmtId="0" fontId="91" fillId="0" borderId="83" xfId="0" applyFont="1"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0" fillId="0" borderId="5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26" xfId="0" applyBorder="1" applyAlignment="1">
      <alignment horizontal="right" vertical="center"/>
    </xf>
    <xf numFmtId="38" fontId="0" fillId="0" borderId="26" xfId="49" applyFont="1" applyBorder="1" applyAlignment="1">
      <alignment horizontal="center" vertical="center"/>
    </xf>
    <xf numFmtId="0" fontId="0" fillId="0" borderId="26" xfId="0" applyBorder="1" applyAlignment="1">
      <alignment vertical="center"/>
    </xf>
    <xf numFmtId="0" fontId="0" fillId="0" borderId="27" xfId="0" applyBorder="1" applyAlignment="1">
      <alignment horizontal="center" vertical="center"/>
    </xf>
    <xf numFmtId="0" fontId="0" fillId="0" borderId="14" xfId="0" applyBorder="1" applyAlignment="1">
      <alignment horizontal="center" vertical="center"/>
    </xf>
    <xf numFmtId="0" fontId="14" fillId="37" borderId="0" xfId="63" applyFont="1" applyFill="1" applyBorder="1" applyAlignment="1">
      <alignment horizontal="center" vertical="center"/>
      <protection/>
    </xf>
    <xf numFmtId="0" fontId="14" fillId="37" borderId="45" xfId="63" applyFont="1" applyFill="1" applyBorder="1" applyAlignment="1">
      <alignment horizontal="center" vertical="center"/>
      <protection/>
    </xf>
    <xf numFmtId="0" fontId="14" fillId="37" borderId="26" xfId="63" applyFont="1" applyFill="1" applyBorder="1" applyAlignment="1">
      <alignment horizontal="center" vertical="center"/>
      <protection/>
    </xf>
    <xf numFmtId="0" fontId="14" fillId="37" borderId="33" xfId="63" applyFont="1" applyFill="1" applyBorder="1" applyAlignment="1">
      <alignment horizontal="center" vertical="center"/>
      <protection/>
    </xf>
    <xf numFmtId="49" fontId="14" fillId="39" borderId="100" xfId="63" applyNumberFormat="1" applyFont="1" applyFill="1" applyBorder="1" applyAlignment="1">
      <alignment horizontal="center" vertical="center"/>
      <protection/>
    </xf>
    <xf numFmtId="0" fontId="14" fillId="39" borderId="101" xfId="63" applyFont="1" applyFill="1" applyBorder="1" applyAlignment="1">
      <alignment horizontal="center" vertical="center"/>
      <protection/>
    </xf>
    <xf numFmtId="0" fontId="14" fillId="39" borderId="102" xfId="63" applyFont="1" applyFill="1" applyBorder="1" applyAlignment="1">
      <alignment horizontal="center" vertical="center"/>
      <protection/>
    </xf>
    <xf numFmtId="49" fontId="14" fillId="39" borderId="101" xfId="63" applyNumberFormat="1" applyFont="1" applyFill="1" applyBorder="1" applyAlignment="1">
      <alignment horizontal="center" vertical="center"/>
      <protection/>
    </xf>
    <xf numFmtId="0" fontId="14" fillId="39" borderId="103" xfId="63" applyFont="1" applyFill="1" applyBorder="1" applyAlignment="1">
      <alignment horizontal="center" vertical="center"/>
      <protection/>
    </xf>
    <xf numFmtId="0" fontId="14" fillId="39" borderId="104" xfId="63" applyFont="1" applyFill="1" applyBorder="1" applyAlignment="1">
      <alignment horizontal="center" vertical="center"/>
      <protection/>
    </xf>
    <xf numFmtId="49" fontId="14" fillId="39" borderId="105" xfId="63" applyNumberFormat="1" applyFont="1" applyFill="1" applyBorder="1" applyAlignment="1">
      <alignment horizontal="center" vertical="center"/>
      <protection/>
    </xf>
    <xf numFmtId="203" fontId="14" fillId="0" borderId="0" xfId="63" applyNumberFormat="1" applyFont="1" applyFill="1" applyBorder="1" applyAlignment="1">
      <alignment horizontal="center" vertical="center"/>
      <protection/>
    </xf>
    <xf numFmtId="0" fontId="16" fillId="0" borderId="0" xfId="63" applyFont="1" applyFill="1" applyBorder="1" applyAlignment="1">
      <alignment horizontal="center" vertical="center"/>
      <protection/>
    </xf>
    <xf numFmtId="0" fontId="18" fillId="0" borderId="0" xfId="63" applyFont="1" applyBorder="1" applyAlignment="1">
      <alignment horizontal="center" vertical="center"/>
      <protection/>
    </xf>
    <xf numFmtId="0" fontId="17" fillId="0" borderId="106" xfId="63" applyFont="1" applyBorder="1" applyAlignment="1">
      <alignment horizontal="center"/>
      <protection/>
    </xf>
    <xf numFmtId="0" fontId="17" fillId="0" borderId="74" xfId="63" applyFont="1" applyBorder="1" applyAlignment="1">
      <alignment horizontal="center"/>
      <protection/>
    </xf>
    <xf numFmtId="0" fontId="17" fillId="0" borderId="107" xfId="63" applyFont="1" applyBorder="1" applyAlignment="1">
      <alignment horizontal="center"/>
      <protection/>
    </xf>
    <xf numFmtId="0" fontId="14" fillId="39" borderId="97" xfId="63" applyFont="1" applyFill="1" applyBorder="1" applyAlignment="1">
      <alignment horizontal="center"/>
      <protection/>
    </xf>
    <xf numFmtId="0" fontId="14" fillId="39" borderId="74" xfId="63" applyFont="1" applyFill="1" applyBorder="1" applyAlignment="1">
      <alignment horizontal="center"/>
      <protection/>
    </xf>
    <xf numFmtId="0" fontId="14" fillId="39" borderId="107" xfId="63" applyFont="1" applyFill="1" applyBorder="1" applyAlignment="1">
      <alignment horizontal="center"/>
      <protection/>
    </xf>
    <xf numFmtId="0" fontId="14" fillId="39" borderId="75" xfId="63" applyFont="1" applyFill="1" applyBorder="1" applyAlignment="1">
      <alignment horizontal="center"/>
      <protection/>
    </xf>
    <xf numFmtId="0" fontId="14" fillId="39" borderId="108" xfId="63" applyFont="1" applyFill="1" applyBorder="1" applyAlignment="1">
      <alignment horizontal="center" vertical="center"/>
      <protection/>
    </xf>
    <xf numFmtId="0" fontId="16" fillId="36" borderId="36" xfId="63" applyFont="1" applyFill="1" applyBorder="1" applyAlignment="1">
      <alignment horizontal="center" vertical="center"/>
      <protection/>
    </xf>
    <xf numFmtId="0" fontId="16" fillId="36" borderId="27" xfId="63" applyFont="1" applyFill="1" applyBorder="1" applyAlignment="1">
      <alignment horizontal="center" vertical="center"/>
      <protection/>
    </xf>
    <xf numFmtId="0" fontId="16" fillId="36" borderId="14" xfId="63" applyFont="1" applyFill="1" applyBorder="1" applyAlignment="1">
      <alignment horizontal="center" vertical="center"/>
      <protection/>
    </xf>
    <xf numFmtId="0" fontId="16" fillId="0" borderId="36" xfId="63" applyFont="1" applyFill="1" applyBorder="1" applyAlignment="1">
      <alignment horizontal="center" vertical="center"/>
      <protection/>
    </xf>
    <xf numFmtId="0" fontId="16" fillId="0" borderId="27" xfId="63" applyFont="1" applyFill="1" applyBorder="1" applyAlignment="1">
      <alignment horizontal="center" vertical="center"/>
      <protection/>
    </xf>
    <xf numFmtId="0" fontId="16" fillId="0" borderId="14" xfId="63" applyFont="1" applyFill="1" applyBorder="1" applyAlignment="1">
      <alignment horizontal="center" vertical="center"/>
      <protection/>
    </xf>
    <xf numFmtId="0" fontId="16" fillId="36" borderId="46" xfId="63" applyFont="1" applyFill="1" applyBorder="1" applyAlignment="1">
      <alignment horizontal="center" vertical="center"/>
      <protection/>
    </xf>
    <xf numFmtId="0" fontId="14" fillId="36" borderId="26" xfId="63" applyFont="1" applyFill="1" applyBorder="1" applyAlignment="1">
      <alignment horizontal="center" vertical="center"/>
      <protection/>
    </xf>
    <xf numFmtId="0" fontId="14" fillId="36" borderId="33" xfId="63" applyFont="1" applyFill="1" applyBorder="1" applyAlignment="1">
      <alignment horizontal="center" vertical="center"/>
      <protection/>
    </xf>
    <xf numFmtId="204" fontId="14" fillId="0" borderId="36" xfId="63" applyNumberFormat="1" applyFont="1" applyBorder="1" applyAlignment="1">
      <alignment horizontal="center" vertical="center"/>
      <protection/>
    </xf>
    <xf numFmtId="204" fontId="14" fillId="0" borderId="27" xfId="63" applyNumberFormat="1" applyFont="1" applyBorder="1" applyAlignment="1">
      <alignment horizontal="center" vertical="center"/>
      <protection/>
    </xf>
    <xf numFmtId="204" fontId="14" fillId="0" borderId="14" xfId="63" applyNumberFormat="1" applyFont="1" applyBorder="1" applyAlignment="1">
      <alignment horizontal="center" vertical="center"/>
      <protection/>
    </xf>
    <xf numFmtId="0" fontId="14" fillId="36" borderId="27" xfId="63" applyFont="1" applyFill="1" applyBorder="1" applyAlignment="1">
      <alignment horizontal="center" vertical="center"/>
      <protection/>
    </xf>
    <xf numFmtId="0" fontId="14" fillId="36" borderId="14" xfId="63" applyFont="1" applyFill="1" applyBorder="1" applyAlignment="1">
      <alignment horizontal="center" vertical="center"/>
      <protection/>
    </xf>
    <xf numFmtId="0" fontId="15" fillId="0" borderId="36" xfId="63" applyFont="1" applyFill="1" applyBorder="1" applyAlignment="1">
      <alignment horizontal="center" vertical="center"/>
      <protection/>
    </xf>
    <xf numFmtId="0" fontId="15" fillId="0" borderId="27" xfId="63" applyFont="1" applyFill="1" applyBorder="1" applyAlignment="1">
      <alignment horizontal="center" vertical="center"/>
      <protection/>
    </xf>
    <xf numFmtId="0" fontId="15" fillId="0" borderId="14" xfId="63" applyFont="1" applyFill="1" applyBorder="1" applyAlignment="1">
      <alignment horizontal="center" vertical="center"/>
      <protection/>
    </xf>
    <xf numFmtId="0" fontId="14" fillId="0" borderId="27" xfId="63" applyFont="1" applyBorder="1" applyAlignment="1">
      <alignment horizontal="center" vertical="center"/>
      <protection/>
    </xf>
    <xf numFmtId="0" fontId="14" fillId="0" borderId="14" xfId="63" applyFont="1" applyBorder="1" applyAlignment="1">
      <alignment horizontal="center" vertical="center"/>
      <protection/>
    </xf>
    <xf numFmtId="203" fontId="14" fillId="0" borderId="36" xfId="63" applyNumberFormat="1" applyFont="1" applyFill="1" applyBorder="1" applyAlignment="1">
      <alignment horizontal="center" vertical="center"/>
      <protection/>
    </xf>
    <xf numFmtId="203" fontId="14" fillId="0" borderId="27" xfId="63" applyNumberFormat="1" applyFont="1" applyFill="1" applyBorder="1" applyAlignment="1">
      <alignment horizontal="center" vertical="center"/>
      <protection/>
    </xf>
    <xf numFmtId="203" fontId="14" fillId="0" borderId="14" xfId="63" applyNumberFormat="1" applyFont="1" applyFill="1" applyBorder="1" applyAlignment="1">
      <alignment horizontal="center" vertical="center"/>
      <protection/>
    </xf>
    <xf numFmtId="0" fontId="22" fillId="0" borderId="73" xfId="0" applyFont="1" applyBorder="1" applyAlignment="1">
      <alignment vertical="center" wrapText="1"/>
    </xf>
    <xf numFmtId="0" fontId="22" fillId="0" borderId="34" xfId="0" applyFont="1" applyBorder="1" applyAlignment="1">
      <alignment vertical="center" wrapText="1"/>
    </xf>
    <xf numFmtId="0" fontId="22" fillId="0" borderId="77" xfId="0" applyFont="1" applyBorder="1" applyAlignment="1">
      <alignment vertical="center" wrapText="1"/>
    </xf>
    <xf numFmtId="0" fontId="22" fillId="0" borderId="106" xfId="0" applyFont="1" applyBorder="1" applyAlignment="1">
      <alignment vertical="center" wrapText="1"/>
    </xf>
    <xf numFmtId="0" fontId="22" fillId="0" borderId="109" xfId="0" applyFont="1" applyBorder="1" applyAlignment="1">
      <alignment vertical="center" wrapText="1"/>
    </xf>
    <xf numFmtId="0" fontId="22" fillId="0" borderId="110" xfId="0" applyFont="1" applyBorder="1" applyAlignment="1">
      <alignment vertical="center" wrapText="1"/>
    </xf>
    <xf numFmtId="0" fontId="22" fillId="0" borderId="78" xfId="0" applyFont="1" applyBorder="1" applyAlignment="1">
      <alignment vertical="center" wrapText="1"/>
    </xf>
    <xf numFmtId="0" fontId="22" fillId="0" borderId="111" xfId="0" applyFont="1" applyBorder="1" applyAlignment="1">
      <alignment vertical="center" wrapText="1"/>
    </xf>
    <xf numFmtId="0" fontId="0" fillId="9" borderId="99" xfId="0" applyFill="1" applyBorder="1" applyAlignment="1">
      <alignment horizontal="center" vertical="center"/>
    </xf>
    <xf numFmtId="0" fontId="0" fillId="9" borderId="35" xfId="0" applyFill="1" applyBorder="1" applyAlignment="1">
      <alignment horizontal="center" vertical="center"/>
    </xf>
    <xf numFmtId="0" fontId="22" fillId="0" borderId="83" xfId="0" applyFont="1" applyBorder="1" applyAlignment="1">
      <alignment horizontal="center" vertical="center" wrapText="1"/>
    </xf>
    <xf numFmtId="0" fontId="22" fillId="0" borderId="81" xfId="0" applyFont="1" applyBorder="1" applyAlignment="1">
      <alignment horizontal="center" vertical="center" wrapText="1"/>
    </xf>
    <xf numFmtId="0" fontId="22" fillId="0" borderId="112" xfId="0" applyFont="1" applyBorder="1" applyAlignment="1">
      <alignment horizontal="center" vertical="center" wrapText="1"/>
    </xf>
    <xf numFmtId="0" fontId="22" fillId="0" borderId="113" xfId="0" applyFont="1" applyBorder="1" applyAlignment="1">
      <alignment horizontal="center" vertical="center" wrapText="1"/>
    </xf>
    <xf numFmtId="0" fontId="22" fillId="0" borderId="114"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72" xfId="0" applyFont="1" applyBorder="1" applyAlignment="1">
      <alignment horizontal="center" vertical="center" wrapText="1"/>
    </xf>
    <xf numFmtId="0" fontId="22" fillId="37" borderId="115" xfId="0" applyFont="1" applyFill="1" applyBorder="1" applyAlignment="1">
      <alignment horizontal="center" vertical="center" wrapText="1"/>
    </xf>
    <xf numFmtId="0" fontId="22" fillId="37" borderId="81" xfId="0" applyFont="1" applyFill="1" applyBorder="1" applyAlignment="1">
      <alignment horizontal="center" vertical="center" wrapText="1"/>
    </xf>
    <xf numFmtId="0" fontId="22" fillId="37" borderId="71" xfId="0" applyFont="1" applyFill="1" applyBorder="1" applyAlignment="1">
      <alignment horizontal="center" vertical="center" wrapText="1"/>
    </xf>
    <xf numFmtId="0" fontId="22" fillId="37" borderId="38" xfId="0" applyFont="1" applyFill="1" applyBorder="1" applyAlignment="1">
      <alignment horizontal="center" vertical="center" wrapText="1"/>
    </xf>
    <xf numFmtId="0" fontId="22" fillId="33" borderId="116" xfId="0" applyFont="1" applyFill="1" applyBorder="1" applyAlignment="1">
      <alignment horizontal="center" vertical="center" wrapText="1"/>
    </xf>
    <xf numFmtId="0" fontId="22" fillId="33" borderId="117" xfId="0" applyFont="1" applyFill="1" applyBorder="1" applyAlignment="1">
      <alignment horizontal="center" vertical="center" wrapText="1"/>
    </xf>
    <xf numFmtId="0" fontId="22" fillId="33" borderId="118" xfId="0" applyFont="1" applyFill="1" applyBorder="1" applyAlignment="1">
      <alignment horizontal="center" vertical="center" wrapText="1"/>
    </xf>
    <xf numFmtId="0" fontId="22" fillId="0" borderId="116" xfId="0" applyFont="1" applyBorder="1" applyAlignment="1">
      <alignment horizontal="center" vertical="center" wrapText="1"/>
    </xf>
    <xf numFmtId="0" fontId="22" fillId="0" borderId="117" xfId="0" applyFont="1" applyBorder="1" applyAlignment="1">
      <alignment horizontal="center" vertical="center" wrapText="1"/>
    </xf>
    <xf numFmtId="0" fontId="22" fillId="0" borderId="118" xfId="0" applyFont="1" applyBorder="1" applyAlignment="1">
      <alignment horizontal="center" vertical="center" wrapText="1"/>
    </xf>
    <xf numFmtId="0" fontId="23" fillId="37" borderId="119" xfId="0" applyFont="1" applyFill="1" applyBorder="1" applyAlignment="1">
      <alignment horizontal="center" vertical="center" wrapText="1"/>
    </xf>
    <xf numFmtId="0" fontId="23" fillId="37" borderId="120" xfId="0" applyFont="1" applyFill="1" applyBorder="1" applyAlignment="1">
      <alignment horizontal="center" vertical="center" wrapText="1"/>
    </xf>
    <xf numFmtId="0" fontId="23" fillId="37" borderId="121"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externalLink" Target="externalLinks/externalLink8.xml" /><Relationship Id="rId22" Type="http://schemas.openxmlformats.org/officeDocument/2006/relationships/externalLink" Target="externalLinks/externalLink9.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12469;&#12540;&#12496;&#20849;&#26377;\&#20107;&#26989;&#37096;\&#9733;&#9733;&#35036;&#27491;&#20104;&#31639;&#20107;&#26989;\&#21066;&#28187;&#12509;&#12486;&#12531;&#12471;&#12515;&#12523;&#35386;&#26029;&#20107;&#26989;\&#35386;&#26029;&#27231;&#38306;&#12395;&#36865;&#12427;&#12418;&#12398;\&#35386;&#26029;&#32080;&#26524;&#22577;&#21578;&#26360;%20&#27161;&#28310;&#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kanto.meti.go.jp/seisaku/shoene/data/201304_kojyo_too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erver\&#12469;&#12540;&#12496;&#20849;&#26377;\&#20107;&#26989;&#37096;\&#9733;&#9733;&#35036;&#27491;&#20104;&#31639;&#20107;&#26989;\&#21066;&#28187;&#12509;&#12486;&#12531;&#12471;&#12515;&#12523;&#35386;&#26029;&#20107;&#26989;\&#35386;&#26029;&#27231;&#38306;&#12395;&#36865;&#12427;&#12418;&#12398;\&#20844;&#21215;&#35201;&#38936;&#12539;&#20132;&#20184;&#35215;&#31243;\&#24540;&#21215;&#27096;&#24335;&#65298;&#21029;&#28155;_&#20108;&#37240;&#21270;&#28845;&#32032;&#25490;&#20986;&#37327;&#35336;&#31639;&#26360;&#65288;&#21463;&#35386;&#20107;&#26989;&#25152;&#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er\&#12469;&#12540;&#12496;&#20849;&#26377;\Documents%20and%20Settings\8675\My%20Documents\&#26989;&#21209;&#31649;&#29702;\PMS\2006\2006&#25104;&#26524;&#30446;&#27161;&#23455;&#26045;&#35336;&#30011;&#26360;YAGI.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18C2BF4997AE\disk1_pt1\Users\tochikan2\AppData\Local\Packages\Microsoft.MicrosoftEdge_8wekyb3d8bbwe\TempState\Downloads\170413_&#27096;&#24335;&#31532;11&#21029;&#32025;1_2_&#34701;&#3863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erver\&#12469;&#12540;&#12496;&#20849;&#26377;\Users\PC22\Desktop\ei30c4_&#20132;&#20184;&#35215;&#31243;&#27096;&#24335;&#31532;1&#21029;&#32025;(PCB)_18041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intra\&#20849;&#26377;&#12501;&#12457;&#12523;&#12480;\PRJCT%20LED&#35036;&#21161;&#37329;\PRJCT%20LED&#35036;&#21161;&#37329;\&#20107;&#26989;&#36930;&#34892;&#38306;&#20418;\&#36001;&#22243;&#35215;&#23450;\&#27096;&#24335;&#31532;11&#21029;&#32025;1&#12539;&#21029;&#32025;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Users\suzuki-m\Downloads\&#27096;&#24335;&#31532;&#65297;&#12288;&#21029;&#32025;1&#12539;&#21029;&#32025;&#6529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Users\suzuki-m\Downloads\&#27096;&#24335;&#31532;&#65297;&#12288;&#21029;&#32025;1&#12539;&#21029;&#32025;&#65298;&#12288;&#25913;&#652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1"/>
      <sheetName val="3.2"/>
      <sheetName val="3.3"/>
      <sheetName val="3.3.1"/>
      <sheetName val="3.3.2"/>
      <sheetName val="3.3.3"/>
      <sheetName val="4"/>
      <sheetName val="5"/>
      <sheetName val="6"/>
      <sheetName val="7"/>
      <sheetName val="計算過程の記入例"/>
      <sheetName val="非表示"/>
      <sheetName val="産業分類番号"/>
    </sheetNames>
    <sheetDataSet>
      <sheetData sheetId="13">
        <row r="2">
          <cell r="B2">
            <v>23</v>
          </cell>
          <cell r="C2">
            <v>0.51</v>
          </cell>
        </row>
        <row r="3">
          <cell r="B3">
            <v>24</v>
          </cell>
          <cell r="C3">
            <v>0.571</v>
          </cell>
        </row>
        <row r="4">
          <cell r="B4">
            <v>25</v>
          </cell>
          <cell r="C4">
            <v>0.571</v>
          </cell>
        </row>
      </sheetData>
      <sheetData sheetId="14">
        <row r="2">
          <cell r="B2" t="str">
            <v>農業</v>
          </cell>
          <cell r="C2">
            <v>1</v>
          </cell>
        </row>
        <row r="3">
          <cell r="B3" t="str">
            <v>林業</v>
          </cell>
          <cell r="C3">
            <v>2</v>
          </cell>
        </row>
        <row r="4">
          <cell r="B4" t="str">
            <v>漁業（水産養殖業を除く）</v>
          </cell>
          <cell r="C4">
            <v>3</v>
          </cell>
        </row>
        <row r="5">
          <cell r="B5" t="str">
            <v>水産養殖業</v>
          </cell>
          <cell r="C5">
            <v>4</v>
          </cell>
        </row>
        <row r="6">
          <cell r="B6" t="str">
            <v>鉱業，採石業，砂利採取業</v>
          </cell>
          <cell r="C6">
            <v>5</v>
          </cell>
        </row>
        <row r="7">
          <cell r="B7" t="str">
            <v>総合工事業</v>
          </cell>
          <cell r="C7">
            <v>6</v>
          </cell>
        </row>
        <row r="8">
          <cell r="B8" t="str">
            <v>職別工事業（設備工事業を除く）</v>
          </cell>
          <cell r="C8">
            <v>7</v>
          </cell>
        </row>
        <row r="9">
          <cell r="B9" t="str">
            <v>設備工事業</v>
          </cell>
          <cell r="C9">
            <v>8</v>
          </cell>
        </row>
        <row r="10">
          <cell r="B10" t="str">
            <v>食料品製造業</v>
          </cell>
          <cell r="C10">
            <v>9</v>
          </cell>
        </row>
        <row r="11">
          <cell r="B11" t="str">
            <v>飲料・たばこ・飼料製造業</v>
          </cell>
          <cell r="C11">
            <v>10</v>
          </cell>
        </row>
        <row r="12">
          <cell r="B12" t="str">
            <v>繊維工業</v>
          </cell>
          <cell r="C12">
            <v>11</v>
          </cell>
        </row>
        <row r="13">
          <cell r="B13" t="str">
            <v>木材・木製品製造業（家具を除く）</v>
          </cell>
          <cell r="C13">
            <v>12</v>
          </cell>
        </row>
        <row r="14">
          <cell r="B14" t="str">
            <v>家具・装備品製造業</v>
          </cell>
          <cell r="C14">
            <v>13</v>
          </cell>
        </row>
        <row r="15">
          <cell r="B15" t="str">
            <v>パルプ・紙・紙加工品製造業</v>
          </cell>
          <cell r="C15">
            <v>14</v>
          </cell>
        </row>
        <row r="16">
          <cell r="B16" t="str">
            <v>印刷・同関連業</v>
          </cell>
          <cell r="C16">
            <v>15</v>
          </cell>
        </row>
        <row r="17">
          <cell r="B17" t="str">
            <v>化学工業</v>
          </cell>
          <cell r="C17">
            <v>16</v>
          </cell>
        </row>
        <row r="18">
          <cell r="B18" t="str">
            <v>石油製品・石炭製品製造業</v>
          </cell>
          <cell r="C18">
            <v>17</v>
          </cell>
        </row>
        <row r="19">
          <cell r="B19" t="str">
            <v>プラスチック製品製造業（別掲を除く）</v>
          </cell>
          <cell r="C19">
            <v>18</v>
          </cell>
        </row>
        <row r="20">
          <cell r="B20" t="str">
            <v>ゴム製品製造業</v>
          </cell>
          <cell r="C20">
            <v>19</v>
          </cell>
        </row>
        <row r="21">
          <cell r="B21" t="str">
            <v>なめし革・同製品・毛皮製造業</v>
          </cell>
          <cell r="C21">
            <v>20</v>
          </cell>
        </row>
        <row r="22">
          <cell r="B22" t="str">
            <v>窯業・土石製品製造業</v>
          </cell>
          <cell r="C22">
            <v>21</v>
          </cell>
        </row>
        <row r="23">
          <cell r="B23" t="str">
            <v>鉄鋼業</v>
          </cell>
          <cell r="C23">
            <v>22</v>
          </cell>
        </row>
        <row r="24">
          <cell r="B24" t="str">
            <v>非鉄金属製造業</v>
          </cell>
          <cell r="C24">
            <v>23</v>
          </cell>
        </row>
        <row r="25">
          <cell r="B25" t="str">
            <v>金属製品製造業</v>
          </cell>
          <cell r="C25">
            <v>24</v>
          </cell>
        </row>
        <row r="26">
          <cell r="B26" t="str">
            <v>はん用機械器具製造業</v>
          </cell>
          <cell r="C26">
            <v>25</v>
          </cell>
        </row>
        <row r="27">
          <cell r="B27" t="str">
            <v>生産用機械器具製造業</v>
          </cell>
          <cell r="C27">
            <v>26</v>
          </cell>
        </row>
        <row r="28">
          <cell r="B28" t="str">
            <v>業務用機械器具製造業</v>
          </cell>
          <cell r="C28">
            <v>27</v>
          </cell>
        </row>
        <row r="29">
          <cell r="B29" t="str">
            <v>電子部品・デバイス・電子回路製造業</v>
          </cell>
          <cell r="C29">
            <v>28</v>
          </cell>
        </row>
        <row r="30">
          <cell r="B30" t="str">
            <v>電気機械器具製造業</v>
          </cell>
          <cell r="C30">
            <v>29</v>
          </cell>
        </row>
        <row r="31">
          <cell r="B31" t="str">
            <v>情報通信機械器具製造業</v>
          </cell>
          <cell r="C31">
            <v>30</v>
          </cell>
        </row>
        <row r="32">
          <cell r="B32" t="str">
            <v>輸送用機械器具製造業</v>
          </cell>
          <cell r="C32">
            <v>31</v>
          </cell>
        </row>
        <row r="33">
          <cell r="B33" t="str">
            <v>その他の製造業</v>
          </cell>
          <cell r="C33">
            <v>32</v>
          </cell>
        </row>
        <row r="34">
          <cell r="B34" t="str">
            <v>電気業</v>
          </cell>
          <cell r="C34">
            <v>33</v>
          </cell>
        </row>
        <row r="35">
          <cell r="B35" t="str">
            <v>ガス業</v>
          </cell>
          <cell r="C35">
            <v>34</v>
          </cell>
        </row>
        <row r="36">
          <cell r="B36" t="str">
            <v>熱供給業</v>
          </cell>
          <cell r="C36">
            <v>35</v>
          </cell>
        </row>
        <row r="37">
          <cell r="B37" t="str">
            <v>水道業</v>
          </cell>
          <cell r="C37">
            <v>36</v>
          </cell>
        </row>
        <row r="38">
          <cell r="B38" t="str">
            <v>通信業</v>
          </cell>
          <cell r="C38">
            <v>37</v>
          </cell>
        </row>
        <row r="39">
          <cell r="B39" t="str">
            <v>放送業</v>
          </cell>
          <cell r="C39">
            <v>38</v>
          </cell>
        </row>
        <row r="40">
          <cell r="B40" t="str">
            <v>情報サービス業</v>
          </cell>
          <cell r="C40">
            <v>39</v>
          </cell>
        </row>
        <row r="41">
          <cell r="B41" t="str">
            <v>インターネット附随サービス業</v>
          </cell>
          <cell r="C41">
            <v>40</v>
          </cell>
        </row>
        <row r="42">
          <cell r="B42" t="str">
            <v>映像・音声・文字情報制作業</v>
          </cell>
          <cell r="C42">
            <v>41</v>
          </cell>
        </row>
        <row r="43">
          <cell r="B43" t="str">
            <v>鉄道業</v>
          </cell>
          <cell r="C43">
            <v>42</v>
          </cell>
        </row>
        <row r="44">
          <cell r="B44" t="str">
            <v>道路旅客運送業</v>
          </cell>
          <cell r="C44">
            <v>43</v>
          </cell>
        </row>
        <row r="45">
          <cell r="B45" t="str">
            <v>道路貨物運送業</v>
          </cell>
          <cell r="C45">
            <v>44</v>
          </cell>
        </row>
        <row r="46">
          <cell r="B46" t="str">
            <v>水運業</v>
          </cell>
          <cell r="C46">
            <v>45</v>
          </cell>
        </row>
        <row r="47">
          <cell r="B47" t="str">
            <v>航空運輸業</v>
          </cell>
          <cell r="C47">
            <v>46</v>
          </cell>
        </row>
        <row r="48">
          <cell r="B48" t="str">
            <v>倉庫業</v>
          </cell>
          <cell r="C48">
            <v>47</v>
          </cell>
        </row>
        <row r="49">
          <cell r="B49" t="str">
            <v>運輸に附帯するサービス業</v>
          </cell>
          <cell r="C49">
            <v>48</v>
          </cell>
        </row>
        <row r="50">
          <cell r="B50" t="str">
            <v>郵便業（信書便事業を含む）</v>
          </cell>
          <cell r="C50">
            <v>49</v>
          </cell>
        </row>
        <row r="51">
          <cell r="B51" t="str">
            <v>各種商品卸売業</v>
          </cell>
          <cell r="C51">
            <v>50</v>
          </cell>
        </row>
        <row r="52">
          <cell r="B52" t="str">
            <v>繊維・衣服等卸売業</v>
          </cell>
          <cell r="C52">
            <v>51</v>
          </cell>
        </row>
        <row r="53">
          <cell r="B53" t="str">
            <v>飲食料品卸売業</v>
          </cell>
          <cell r="C53">
            <v>52</v>
          </cell>
        </row>
        <row r="54">
          <cell r="B54" t="str">
            <v>建築材料，鉱物・金属材料等卸売業</v>
          </cell>
          <cell r="C54">
            <v>53</v>
          </cell>
        </row>
        <row r="55">
          <cell r="B55" t="str">
            <v>機械器具卸売業</v>
          </cell>
          <cell r="C55">
            <v>54</v>
          </cell>
        </row>
        <row r="56">
          <cell r="B56" t="str">
            <v>その他の卸売業</v>
          </cell>
          <cell r="C56">
            <v>55</v>
          </cell>
        </row>
        <row r="57">
          <cell r="B57" t="str">
            <v>各種商品小売業</v>
          </cell>
          <cell r="C57">
            <v>56</v>
          </cell>
        </row>
        <row r="58">
          <cell r="B58" t="str">
            <v>織物・衣服・身の回り品小売業</v>
          </cell>
          <cell r="C58">
            <v>57</v>
          </cell>
        </row>
        <row r="59">
          <cell r="B59" t="str">
            <v>飲食料品小売業</v>
          </cell>
          <cell r="C59">
            <v>58</v>
          </cell>
        </row>
        <row r="60">
          <cell r="B60" t="str">
            <v>機械器具小売業</v>
          </cell>
          <cell r="C60">
            <v>59</v>
          </cell>
        </row>
        <row r="61">
          <cell r="B61" t="str">
            <v>その他の小売業</v>
          </cell>
          <cell r="C61">
            <v>60</v>
          </cell>
        </row>
        <row r="62">
          <cell r="B62" t="str">
            <v>無店舗小売業</v>
          </cell>
          <cell r="C62">
            <v>61</v>
          </cell>
        </row>
        <row r="63">
          <cell r="B63" t="str">
            <v>銀行業</v>
          </cell>
          <cell r="C63">
            <v>62</v>
          </cell>
        </row>
        <row r="64">
          <cell r="B64" t="str">
            <v>協同組織金融業</v>
          </cell>
          <cell r="C64">
            <v>63</v>
          </cell>
        </row>
        <row r="65">
          <cell r="B65" t="str">
            <v>貸金業，クレジットカード業等非預金信用機関</v>
          </cell>
          <cell r="C65">
            <v>64</v>
          </cell>
        </row>
        <row r="66">
          <cell r="B66" t="str">
            <v>金融商品取引業，商品先物取引業</v>
          </cell>
          <cell r="C66">
            <v>65</v>
          </cell>
        </row>
        <row r="67">
          <cell r="B67" t="str">
            <v>補助的金融業等</v>
          </cell>
          <cell r="C67">
            <v>66</v>
          </cell>
        </row>
        <row r="68">
          <cell r="B68" t="str">
            <v>保険業（保険媒介代理業，保険サ－ビス業を含む）</v>
          </cell>
          <cell r="C68">
            <v>67</v>
          </cell>
        </row>
        <row r="69">
          <cell r="B69" t="str">
            <v>不動産取引業</v>
          </cell>
          <cell r="C69">
            <v>68</v>
          </cell>
        </row>
        <row r="70">
          <cell r="B70" t="str">
            <v>不動産賃貸業・管理業</v>
          </cell>
          <cell r="C70">
            <v>69</v>
          </cell>
        </row>
        <row r="71">
          <cell r="B71" t="str">
            <v>物品賃貸業</v>
          </cell>
          <cell r="C71">
            <v>70</v>
          </cell>
        </row>
        <row r="72">
          <cell r="B72" t="str">
            <v>学術・開発研究機関</v>
          </cell>
          <cell r="C72">
            <v>71</v>
          </cell>
        </row>
        <row r="73">
          <cell r="B73" t="str">
            <v>専門サービス業（他に分類されないもの）</v>
          </cell>
          <cell r="C73">
            <v>72</v>
          </cell>
        </row>
        <row r="74">
          <cell r="B74" t="str">
            <v>広告業</v>
          </cell>
          <cell r="C74">
            <v>73</v>
          </cell>
        </row>
        <row r="75">
          <cell r="B75" t="str">
            <v>技術サービス業（他に分類されないもの）</v>
          </cell>
          <cell r="C75">
            <v>74</v>
          </cell>
        </row>
        <row r="76">
          <cell r="B76" t="str">
            <v>宿泊業</v>
          </cell>
          <cell r="C76">
            <v>75</v>
          </cell>
        </row>
        <row r="77">
          <cell r="B77" t="str">
            <v>飲食店</v>
          </cell>
          <cell r="C77">
            <v>76</v>
          </cell>
        </row>
        <row r="78">
          <cell r="B78" t="str">
            <v>持ち帰り・配達飲食サービス業</v>
          </cell>
          <cell r="C78">
            <v>77</v>
          </cell>
        </row>
        <row r="79">
          <cell r="B79" t="str">
            <v>洗濯・理容･美容･浴場業</v>
          </cell>
          <cell r="C79">
            <v>78</v>
          </cell>
        </row>
        <row r="80">
          <cell r="B80" t="str">
            <v>その他の生活関連サービス業</v>
          </cell>
          <cell r="C80">
            <v>79</v>
          </cell>
        </row>
        <row r="81">
          <cell r="B81" t="str">
            <v>娯楽業</v>
          </cell>
          <cell r="C81">
            <v>80</v>
          </cell>
        </row>
        <row r="82">
          <cell r="B82" t="str">
            <v>学校教育</v>
          </cell>
          <cell r="C82">
            <v>81</v>
          </cell>
        </row>
        <row r="83">
          <cell r="B83" t="str">
            <v>その他の教育，学習支援業</v>
          </cell>
          <cell r="C83">
            <v>82</v>
          </cell>
        </row>
        <row r="84">
          <cell r="B84" t="str">
            <v>医療業</v>
          </cell>
          <cell r="C84">
            <v>83</v>
          </cell>
        </row>
        <row r="85">
          <cell r="B85" t="str">
            <v>保健衛生</v>
          </cell>
          <cell r="C85">
            <v>84</v>
          </cell>
        </row>
        <row r="86">
          <cell r="B86" t="str">
            <v>社会保険・社会福祉・介護事業</v>
          </cell>
          <cell r="C86">
            <v>85</v>
          </cell>
        </row>
        <row r="87">
          <cell r="B87" t="str">
            <v>郵便局</v>
          </cell>
          <cell r="C87">
            <v>86</v>
          </cell>
        </row>
        <row r="88">
          <cell r="B88" t="str">
            <v>協同組合（他に分類されないもの）</v>
          </cell>
          <cell r="C88">
            <v>87</v>
          </cell>
        </row>
        <row r="89">
          <cell r="B89" t="str">
            <v>廃棄物処理業</v>
          </cell>
          <cell r="C89">
            <v>88</v>
          </cell>
        </row>
        <row r="90">
          <cell r="B90" t="str">
            <v>自動車整備業</v>
          </cell>
          <cell r="C90">
            <v>89</v>
          </cell>
        </row>
        <row r="91">
          <cell r="B91" t="str">
            <v>機械等修理業（別掲を除く）</v>
          </cell>
          <cell r="C91">
            <v>90</v>
          </cell>
        </row>
        <row r="92">
          <cell r="B92" t="str">
            <v>職業紹介・労働者派遣業</v>
          </cell>
          <cell r="C92">
            <v>91</v>
          </cell>
        </row>
        <row r="93">
          <cell r="B93" t="str">
            <v>その他の事業サービス業</v>
          </cell>
          <cell r="C93">
            <v>92</v>
          </cell>
        </row>
        <row r="94">
          <cell r="B94" t="str">
            <v>政治・経済・文化団体</v>
          </cell>
          <cell r="C94">
            <v>93</v>
          </cell>
        </row>
        <row r="95">
          <cell r="B95" t="str">
            <v>宗教</v>
          </cell>
          <cell r="C95">
            <v>94</v>
          </cell>
        </row>
        <row r="96">
          <cell r="B96" t="str">
            <v>その他のサービス業</v>
          </cell>
          <cell r="C96">
            <v>95</v>
          </cell>
        </row>
        <row r="97">
          <cell r="B97" t="str">
            <v>外国公務</v>
          </cell>
          <cell r="C97">
            <v>96</v>
          </cell>
        </row>
        <row r="98">
          <cell r="B98" t="str">
            <v>国家公務</v>
          </cell>
          <cell r="C98">
            <v>97</v>
          </cell>
        </row>
        <row r="99">
          <cell r="B99" t="str">
            <v>地方公務</v>
          </cell>
          <cell r="C99">
            <v>98</v>
          </cell>
        </row>
        <row r="100">
          <cell r="B100" t="str">
            <v>分類不能の産業</v>
          </cell>
          <cell r="C100">
            <v>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はじめに"/>
      <sheetName val="STEP0(マクロを有効に)"/>
      <sheetName val="STEP１（第１入力頁）"/>
      <sheetName val="STEP２（第２入力頁）"/>
      <sheetName val="STEP３（印刷メニュー頁）"/>
      <sheetName val="係数"/>
      <sheetName val="CO2計算"/>
      <sheetName val="sheet1"/>
    </sheetNames>
    <sheetDataSet>
      <sheetData sheetId="5">
        <row r="12">
          <cell r="D12" t="str">
            <v>原油(コンデンセートを除く。)</v>
          </cell>
          <cell r="E12">
            <v>38.2</v>
          </cell>
          <cell r="F12" t="str">
            <v>GＪ/ｋｌ</v>
          </cell>
          <cell r="G12">
            <v>0.0187</v>
          </cell>
          <cell r="H12" t="str">
            <v>tC/GJ</v>
          </cell>
        </row>
        <row r="13">
          <cell r="D13" t="str">
            <v>原油のうちコンデンセート(NGL)</v>
          </cell>
          <cell r="E13">
            <v>35.3</v>
          </cell>
          <cell r="F13" t="str">
            <v>GＪ/ｋｌ</v>
          </cell>
          <cell r="G13">
            <v>0.0184</v>
          </cell>
          <cell r="H13" t="str">
            <v>tC/GJ</v>
          </cell>
        </row>
        <row r="14">
          <cell r="D14" t="str">
            <v>揮発油</v>
          </cell>
          <cell r="E14">
            <v>34.6</v>
          </cell>
          <cell r="F14" t="str">
            <v>GＪ/ｋｌ</v>
          </cell>
          <cell r="G14">
            <v>0.0183</v>
          </cell>
          <cell r="H14" t="str">
            <v>tC/GJ</v>
          </cell>
        </row>
        <row r="15">
          <cell r="D15" t="str">
            <v>ナフサ</v>
          </cell>
          <cell r="E15">
            <v>33.6</v>
          </cell>
          <cell r="F15" t="str">
            <v>GＪ/ｋｌ</v>
          </cell>
          <cell r="G15">
            <v>0.0182</v>
          </cell>
          <cell r="H15" t="str">
            <v>tC/GJ</v>
          </cell>
        </row>
        <row r="16">
          <cell r="D16" t="str">
            <v>灯油</v>
          </cell>
          <cell r="E16">
            <v>36.7</v>
          </cell>
          <cell r="F16" t="str">
            <v>GＪ/ｋｌ</v>
          </cell>
          <cell r="G16">
            <v>0.0185</v>
          </cell>
          <cell r="H16" t="str">
            <v>tC/GJ</v>
          </cell>
        </row>
        <row r="17">
          <cell r="D17" t="str">
            <v>軽油</v>
          </cell>
          <cell r="E17">
            <v>37.7</v>
          </cell>
          <cell r="F17" t="str">
            <v>GＪ/ｋｌ</v>
          </cell>
          <cell r="G17">
            <v>0.0187</v>
          </cell>
          <cell r="H17" t="str">
            <v>tC/GJ</v>
          </cell>
        </row>
        <row r="18">
          <cell r="D18" t="str">
            <v>Ａ重油</v>
          </cell>
          <cell r="E18">
            <v>39.1</v>
          </cell>
          <cell r="F18" t="str">
            <v>GＪ/ｋｌ</v>
          </cell>
          <cell r="G18">
            <v>0.0189</v>
          </cell>
          <cell r="H18" t="str">
            <v>tC/GJ</v>
          </cell>
        </row>
        <row r="19">
          <cell r="D19" t="str">
            <v>Ｂ・Ｃ重油</v>
          </cell>
          <cell r="E19">
            <v>41.9</v>
          </cell>
          <cell r="F19" t="str">
            <v>GＪ/ｋｌ</v>
          </cell>
          <cell r="G19">
            <v>0.0195</v>
          </cell>
          <cell r="H19" t="str">
            <v>tC/GJ</v>
          </cell>
        </row>
        <row r="20">
          <cell r="D20" t="str">
            <v>石油アスファルト</v>
          </cell>
          <cell r="E20">
            <v>40.9</v>
          </cell>
          <cell r="F20" t="str">
            <v>GＪ/ｔ</v>
          </cell>
          <cell r="G20">
            <v>0.0208</v>
          </cell>
          <cell r="H20" t="str">
            <v>tC/GJ</v>
          </cell>
        </row>
        <row r="21">
          <cell r="D21" t="str">
            <v>石油コークス</v>
          </cell>
          <cell r="E21">
            <v>29.9</v>
          </cell>
          <cell r="F21" t="str">
            <v>GＪ/ｔ</v>
          </cell>
          <cell r="G21">
            <v>0.0254</v>
          </cell>
          <cell r="H21" t="str">
            <v>tC/GJ</v>
          </cell>
        </row>
        <row r="22">
          <cell r="D22" t="str">
            <v>液化石油ガス　　　(ＬＰＧ)</v>
          </cell>
          <cell r="E22">
            <v>50.8</v>
          </cell>
          <cell r="F22" t="str">
            <v>GＪ/ｔ</v>
          </cell>
          <cell r="G22">
            <v>0.0161</v>
          </cell>
          <cell r="H22" t="str">
            <v>tC/GJ</v>
          </cell>
        </row>
        <row r="23">
          <cell r="D23" t="str">
            <v>石油系炭化水素　　ガス</v>
          </cell>
          <cell r="E23">
            <v>44.9</v>
          </cell>
          <cell r="F23" t="str">
            <v>GＪ/千ｍ３</v>
          </cell>
          <cell r="G23">
            <v>0.0142</v>
          </cell>
          <cell r="H23" t="str">
            <v>tC/GJ</v>
          </cell>
        </row>
        <row r="24">
          <cell r="D24" t="str">
            <v>液化天然ガス　　（ＬＮＧ）</v>
          </cell>
          <cell r="E24">
            <v>54.6</v>
          </cell>
          <cell r="F24" t="str">
            <v>GＪ/ｔ</v>
          </cell>
          <cell r="G24">
            <v>0.0135</v>
          </cell>
          <cell r="H24" t="str">
            <v>tC/GJ</v>
          </cell>
        </row>
        <row r="25">
          <cell r="D25" t="str">
            <v>その他可燃性天然ガス</v>
          </cell>
          <cell r="E25">
            <v>43.5</v>
          </cell>
          <cell r="F25" t="str">
            <v>GＪ/千ｍ３</v>
          </cell>
          <cell r="G25">
            <v>0.0139</v>
          </cell>
          <cell r="H25" t="str">
            <v>tC/GJ</v>
          </cell>
        </row>
        <row r="26">
          <cell r="D26" t="str">
            <v>原料炭</v>
          </cell>
          <cell r="E26">
            <v>29</v>
          </cell>
          <cell r="F26" t="str">
            <v>GＪ/ｔ</v>
          </cell>
          <cell r="G26">
            <v>0.0245</v>
          </cell>
          <cell r="H26" t="str">
            <v>tC/GJ</v>
          </cell>
        </row>
        <row r="27">
          <cell r="D27" t="str">
            <v>一般炭</v>
          </cell>
          <cell r="E27">
            <v>25.7</v>
          </cell>
          <cell r="F27" t="str">
            <v>GＪ/ｔ</v>
          </cell>
          <cell r="G27">
            <v>0.0247</v>
          </cell>
          <cell r="H27" t="str">
            <v>tC/GJ</v>
          </cell>
        </row>
        <row r="28">
          <cell r="D28" t="str">
            <v>無煙炭</v>
          </cell>
          <cell r="E28">
            <v>26.9</v>
          </cell>
          <cell r="F28" t="str">
            <v>GＪ/ｔ</v>
          </cell>
          <cell r="G28">
            <v>0.0255</v>
          </cell>
          <cell r="H28" t="str">
            <v>tC/GJ</v>
          </cell>
        </row>
        <row r="29">
          <cell r="D29" t="str">
            <v>石炭コークス</v>
          </cell>
          <cell r="E29">
            <v>29.4</v>
          </cell>
          <cell r="F29" t="str">
            <v>GＪ/ｔ</v>
          </cell>
          <cell r="G29">
            <v>0.0294</v>
          </cell>
          <cell r="H29" t="str">
            <v>tC/GJ</v>
          </cell>
        </row>
        <row r="30">
          <cell r="D30" t="str">
            <v>コールタール</v>
          </cell>
          <cell r="E30">
            <v>37.3</v>
          </cell>
          <cell r="F30" t="str">
            <v>GＪ/ｔ</v>
          </cell>
          <cell r="G30">
            <v>0.0209</v>
          </cell>
          <cell r="H30" t="str">
            <v>tC/GJ</v>
          </cell>
        </row>
        <row r="31">
          <cell r="D31" t="str">
            <v>コークス炉ガス</v>
          </cell>
          <cell r="E31">
            <v>21.1</v>
          </cell>
          <cell r="F31" t="str">
            <v>GＪ/千ｍ３</v>
          </cell>
          <cell r="G31">
            <v>0.011</v>
          </cell>
          <cell r="H31" t="str">
            <v>tC/GJ</v>
          </cell>
        </row>
        <row r="32">
          <cell r="D32" t="str">
            <v>高炉ガス</v>
          </cell>
          <cell r="E32">
            <v>3.41</v>
          </cell>
          <cell r="F32" t="str">
            <v>GＪ/千ｍ３</v>
          </cell>
          <cell r="G32">
            <v>0.0263</v>
          </cell>
          <cell r="H32" t="str">
            <v>tC/GJ</v>
          </cell>
        </row>
        <row r="33">
          <cell r="D33" t="str">
            <v>転炉ガス</v>
          </cell>
          <cell r="E33">
            <v>8.41</v>
          </cell>
          <cell r="F33" t="str">
            <v>GＪ/千ｍ３</v>
          </cell>
          <cell r="G33">
            <v>0.0384</v>
          </cell>
          <cell r="H33" t="str">
            <v>tC/GJ</v>
          </cell>
        </row>
        <row r="34">
          <cell r="D34" t="str">
            <v>都市ガス</v>
          </cell>
          <cell r="F34" t="str">
            <v>GＪ/千ｍ３</v>
          </cell>
          <cell r="G34">
            <v>0.0136</v>
          </cell>
          <cell r="H34" t="str">
            <v>tC/GJ</v>
          </cell>
        </row>
        <row r="35">
          <cell r="D35" t="str">
            <v>産業用蒸気</v>
          </cell>
          <cell r="E35">
            <v>1.02</v>
          </cell>
          <cell r="F35" t="str">
            <v>GＪ/GＪ</v>
          </cell>
          <cell r="G35">
            <v>0.06</v>
          </cell>
          <cell r="H35" t="str">
            <v>tCO2/GJ</v>
          </cell>
        </row>
        <row r="36">
          <cell r="D36" t="str">
            <v>産業用以外の蒸気</v>
          </cell>
          <cell r="E36">
            <v>1.36</v>
          </cell>
          <cell r="F36" t="str">
            <v>GＪ/GＪ</v>
          </cell>
          <cell r="G36">
            <v>0.057</v>
          </cell>
          <cell r="H36" t="str">
            <v>tCO2/GJ</v>
          </cell>
        </row>
        <row r="37">
          <cell r="D37" t="str">
            <v>温水</v>
          </cell>
          <cell r="E37">
            <v>1.36</v>
          </cell>
          <cell r="F37" t="str">
            <v>GＪ/GＪ</v>
          </cell>
          <cell r="G37">
            <v>0.057</v>
          </cell>
          <cell r="H37" t="str">
            <v>tCO2/GJ</v>
          </cell>
        </row>
        <row r="38">
          <cell r="D38" t="str">
            <v>冷水</v>
          </cell>
          <cell r="E38">
            <v>1.36</v>
          </cell>
          <cell r="F38" t="str">
            <v>GＪ/GＪ</v>
          </cell>
          <cell r="G38">
            <v>0.057</v>
          </cell>
          <cell r="H38" t="str">
            <v>tCO2/GJ</v>
          </cell>
        </row>
        <row r="39">
          <cell r="D39" t="str">
            <v>昼間買電</v>
          </cell>
          <cell r="E39">
            <v>9.97</v>
          </cell>
          <cell r="F39" t="str">
            <v>GJ/千ｋWh</v>
          </cell>
          <cell r="G39" t="str">
            <v>-</v>
          </cell>
          <cell r="H39" t="str">
            <v>tCO2/千kWh</v>
          </cell>
        </row>
        <row r="40">
          <cell r="D40" t="str">
            <v>夜間買電</v>
          </cell>
          <cell r="E40">
            <v>9.28</v>
          </cell>
          <cell r="F40" t="str">
            <v>GJ/千ｋWh</v>
          </cell>
          <cell r="G40" t="str">
            <v>-</v>
          </cell>
          <cell r="H40" t="str">
            <v>tCO2/千kWh</v>
          </cell>
        </row>
        <row r="41">
          <cell r="D41" t="str">
            <v>上記以外の買電</v>
          </cell>
          <cell r="E41">
            <v>9.76</v>
          </cell>
          <cell r="F41" t="str">
            <v>GJ/千ｋWh</v>
          </cell>
          <cell r="G41" t="str">
            <v>-</v>
          </cell>
          <cell r="H41" t="str">
            <v>tCO2/千kWh</v>
          </cell>
        </row>
        <row r="42">
          <cell r="D42" t="str">
            <v>自家発電</v>
          </cell>
          <cell r="E42">
            <v>9.76</v>
          </cell>
          <cell r="F42" t="str">
            <v>GJ/千ｋWh</v>
          </cell>
          <cell r="H42" t="str">
            <v>tCO2/千kWh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集計"/>
      <sheetName val="月別（１～１２）"/>
      <sheetName val="月別（１３～２４）"/>
      <sheetName val="月別（２５～３３）"/>
      <sheetName val="非表示"/>
    </sheetNames>
    <sheetDataSet>
      <sheetData sheetId="4">
        <row r="2">
          <cell r="C2" t="str">
            <v>年度（平成　年　月　～　平成　年　月）のエネルギー起源二酸化炭素排出量計算書</v>
          </cell>
        </row>
        <row r="3">
          <cell r="B3">
            <v>23</v>
          </cell>
          <cell r="C3" t="str">
            <v>年度（平成23年 4月　～　平成24年 3月）のエネルギー起源二酸化炭素排出量計算書</v>
          </cell>
          <cell r="D3">
            <v>0.51</v>
          </cell>
        </row>
        <row r="4">
          <cell r="B4">
            <v>24</v>
          </cell>
          <cell r="C4" t="str">
            <v>年度（平成24年 4月　～　平成25年 3月）のエネルギー起源二酸化炭素排出量計算書</v>
          </cell>
          <cell r="D4">
            <v>0.571</v>
          </cell>
        </row>
        <row r="5">
          <cell r="B5">
            <v>25</v>
          </cell>
          <cell r="C5" t="str">
            <v>年度（平成25年 4月　～　平成26年 3月）のエネルギー起源二酸化炭素排出量計算書</v>
          </cell>
          <cell r="D5">
            <v>0.571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実施計画書"/>
      <sheetName val="ｺｰﾁﾝｸﾞ記録・進捗"/>
      <sheetName val="ﾘｽﾄ"/>
    </sheetNames>
    <sheetDataSet>
      <sheetData sheetId="2">
        <row r="2">
          <cell r="B2" t="str">
            <v>ＡＴｶﾝﾊﾟﾆｰ</v>
          </cell>
        </row>
        <row r="3">
          <cell r="B3" t="str">
            <v>ＡＴキ</v>
          </cell>
        </row>
        <row r="4">
          <cell r="B4" t="str">
            <v>ＯＥホン</v>
          </cell>
        </row>
        <row r="5">
          <cell r="B5" t="str">
            <v>ＩＯホン</v>
          </cell>
        </row>
        <row r="6">
          <cell r="B6" t="str">
            <v>ＲＥホン</v>
          </cell>
        </row>
        <row r="7">
          <cell r="B7" t="str">
            <v>ＳＣＭ</v>
          </cell>
        </row>
        <row r="8">
          <cell r="B8" t="str">
            <v>ＡＴヒ</v>
          </cell>
        </row>
        <row r="9">
          <cell r="B9" t="str">
            <v>ＡＴギホン</v>
          </cell>
        </row>
        <row r="10">
          <cell r="B10" t="str">
            <v>ＡＴセホン</v>
          </cell>
        </row>
        <row r="11">
          <cell r="B11" t="str">
            <v>ＣＰｶﾝﾊﾟﾆｰ</v>
          </cell>
        </row>
        <row r="12">
          <cell r="B12" t="str">
            <v>ＣＰエホン</v>
          </cell>
        </row>
        <row r="13">
          <cell r="B13" t="str">
            <v>ＣＰギセホン</v>
          </cell>
        </row>
        <row r="14">
          <cell r="B14" t="str">
            <v>ＡＰｶﾝﾊﾟﾆｰ</v>
          </cell>
        </row>
        <row r="15">
          <cell r="B15" t="str">
            <v>ＡＰエホン</v>
          </cell>
        </row>
        <row r="16">
          <cell r="B16" t="str">
            <v>ＡＰギセホン</v>
          </cell>
        </row>
        <row r="17">
          <cell r="B17" t="str">
            <v>ＤＣ</v>
          </cell>
        </row>
        <row r="18">
          <cell r="B18" t="str">
            <v>ＱＥＣ</v>
          </cell>
        </row>
        <row r="19">
          <cell r="B19" t="str">
            <v>管理部門</v>
          </cell>
        </row>
        <row r="20">
          <cell r="B20" t="str">
            <v>その他</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様式第11別紙1-2"/>
      <sheetName val="様式第11別紙2-2-1"/>
      <sheetName val="様式第11別紙2-2-11(複数年度事業の場合平成29年度分)"/>
      <sheetName val="協会使用シート"/>
      <sheetName val="換算係数"/>
      <sheetName val="リスト"/>
    </sheetNames>
    <sheetDataSet>
      <sheetData sheetId="3">
        <row r="10">
          <cell r="B10" t="str">
            <v>指定都市以外の市町村（これらの地方公共団体の組合を含む。）</v>
          </cell>
          <cell r="C10">
            <v>0.6666666666666666</v>
          </cell>
          <cell r="D10" t="str">
            <v>3分の2</v>
          </cell>
        </row>
        <row r="11">
          <cell r="B11" t="str">
            <v>都道府県、指定都市又は特別区（これらの地方公共団体の組合を含む。）</v>
          </cell>
          <cell r="C11">
            <v>0.5</v>
          </cell>
          <cell r="D11" t="str">
            <v>2分の1</v>
          </cell>
        </row>
        <row r="12">
          <cell r="B12" t="str">
            <v>都道府県、市町村又は地方公共団体の組合以外</v>
          </cell>
          <cell r="C12">
            <v>0.5</v>
          </cell>
          <cell r="D12" t="str">
            <v>2分の1</v>
          </cell>
        </row>
      </sheetData>
      <sheetData sheetId="4">
        <row r="3">
          <cell r="B3" t="str">
            <v>（エネルギー種類を選んでください）</v>
          </cell>
        </row>
        <row r="4">
          <cell r="B4" t="str">
            <v>原油(コンデンセートを除く。)</v>
          </cell>
          <cell r="C4">
            <v>2.6192466666666667</v>
          </cell>
          <cell r="D4" t="str">
            <v>kL</v>
          </cell>
          <cell r="E4" t="str">
            <v>tCO2/kL</v>
          </cell>
        </row>
        <row r="5">
          <cell r="B5" t="str">
            <v>コンデンセート(NGL)</v>
          </cell>
          <cell r="C5">
            <v>2.3815733333333333</v>
          </cell>
          <cell r="D5" t="str">
            <v>kL</v>
          </cell>
          <cell r="E5" t="str">
            <v>tCO2/kL</v>
          </cell>
        </row>
        <row r="6">
          <cell r="B6" t="str">
            <v>ガソリン</v>
          </cell>
          <cell r="C6">
            <v>2.32166</v>
          </cell>
          <cell r="D6" t="str">
            <v>kL</v>
          </cell>
          <cell r="E6" t="str">
            <v>tCO2/kL</v>
          </cell>
        </row>
        <row r="7">
          <cell r="B7" t="str">
            <v>ナフサ</v>
          </cell>
          <cell r="C7">
            <v>2.2422400000000002</v>
          </cell>
          <cell r="D7" t="str">
            <v>kL</v>
          </cell>
          <cell r="E7" t="str">
            <v>tCO2/kL</v>
          </cell>
        </row>
        <row r="8">
          <cell r="B8" t="str">
            <v>灯油</v>
          </cell>
          <cell r="C8">
            <v>2.4894833333333337</v>
          </cell>
          <cell r="D8" t="str">
            <v>kL</v>
          </cell>
          <cell r="E8" t="str">
            <v>tCO2/kL</v>
          </cell>
        </row>
        <row r="9">
          <cell r="B9" t="str">
            <v>軽油</v>
          </cell>
          <cell r="C9">
            <v>2.584963333333334</v>
          </cell>
          <cell r="D9" t="str">
            <v>kL</v>
          </cell>
          <cell r="E9" t="str">
            <v>tCO2/kL</v>
          </cell>
        </row>
        <row r="10">
          <cell r="B10" t="str">
            <v>Ａ重油</v>
          </cell>
          <cell r="C10">
            <v>2.70963</v>
          </cell>
          <cell r="D10" t="str">
            <v>kL</v>
          </cell>
          <cell r="E10" t="str">
            <v>tCO2/kL</v>
          </cell>
        </row>
        <row r="11">
          <cell r="B11" t="str">
            <v>Ｂ・Ｃ重油</v>
          </cell>
          <cell r="C11">
            <v>2.9958499999999995</v>
          </cell>
          <cell r="D11" t="str">
            <v>kL</v>
          </cell>
          <cell r="E11" t="str">
            <v>tCO2/kL</v>
          </cell>
        </row>
        <row r="12">
          <cell r="B12" t="str">
            <v>石油アスファルト</v>
          </cell>
          <cell r="C12">
            <v>3.1193066666666667</v>
          </cell>
          <cell r="D12" t="str">
            <v>t</v>
          </cell>
          <cell r="E12" t="str">
            <v>tCO2/t</v>
          </cell>
        </row>
        <row r="13">
          <cell r="B13" t="str">
            <v>石油コークス</v>
          </cell>
          <cell r="C13">
            <v>2.784686666666666</v>
          </cell>
          <cell r="D13" t="str">
            <v>t</v>
          </cell>
          <cell r="E13" t="str">
            <v>tCO2/t</v>
          </cell>
        </row>
        <row r="14">
          <cell r="B14" t="str">
            <v>液化石油ガス(ＬＰＧ)</v>
          </cell>
          <cell r="C14">
            <v>2.998893333333333</v>
          </cell>
          <cell r="D14" t="str">
            <v>t</v>
          </cell>
          <cell r="E14" t="str">
            <v>tCO2/t</v>
          </cell>
        </row>
        <row r="15">
          <cell r="B15" t="str">
            <v>石油系炭化水素ガス</v>
          </cell>
          <cell r="C15">
            <v>2.3377933333333334</v>
          </cell>
          <cell r="D15" t="str">
            <v>千m3</v>
          </cell>
          <cell r="E15" t="str">
            <v>tCO2/千m3</v>
          </cell>
        </row>
        <row r="16">
          <cell r="B16" t="str">
            <v>液化天然ガス（ＬＮＧ）</v>
          </cell>
          <cell r="C16">
            <v>2.7027</v>
          </cell>
          <cell r="D16" t="str">
            <v>t</v>
          </cell>
          <cell r="E16" t="str">
            <v>tCO2/t</v>
          </cell>
        </row>
        <row r="17">
          <cell r="B17" t="str">
            <v>その他可燃性天然ガス</v>
          </cell>
          <cell r="C17">
            <v>2.21705</v>
          </cell>
          <cell r="D17" t="str">
            <v>千m3</v>
          </cell>
          <cell r="E17" t="str">
            <v>tCO2/千m3</v>
          </cell>
        </row>
        <row r="18">
          <cell r="B18" t="str">
            <v>原料炭</v>
          </cell>
          <cell r="C18">
            <v>2.605166666666667</v>
          </cell>
          <cell r="D18" t="str">
            <v>t</v>
          </cell>
          <cell r="E18" t="str">
            <v>tCO2/t</v>
          </cell>
        </row>
        <row r="19">
          <cell r="B19" t="str">
            <v>一般炭</v>
          </cell>
          <cell r="C19">
            <v>2.3275633333333334</v>
          </cell>
          <cell r="D19" t="str">
            <v>t</v>
          </cell>
          <cell r="E19" t="str">
            <v>tCO2/t</v>
          </cell>
        </row>
        <row r="20">
          <cell r="B20" t="str">
            <v>無煙炭</v>
          </cell>
          <cell r="C20">
            <v>2.5151499999999998</v>
          </cell>
          <cell r="D20" t="str">
            <v>t</v>
          </cell>
          <cell r="E20" t="str">
            <v>tCO2/t</v>
          </cell>
        </row>
        <row r="21">
          <cell r="B21" t="str">
            <v>石炭コークス</v>
          </cell>
          <cell r="C21">
            <v>3.1693199999999995</v>
          </cell>
          <cell r="D21" t="str">
            <v>t</v>
          </cell>
          <cell r="E21" t="str">
            <v>tCO2/t</v>
          </cell>
        </row>
        <row r="22">
          <cell r="B22" t="str">
            <v>コールタール</v>
          </cell>
          <cell r="C22">
            <v>2.8584233333333326</v>
          </cell>
          <cell r="D22" t="str">
            <v>t</v>
          </cell>
          <cell r="E22" t="str">
            <v>tCO2/t</v>
          </cell>
        </row>
        <row r="23">
          <cell r="B23" t="str">
            <v>コークス炉ガス</v>
          </cell>
          <cell r="C23">
            <v>0.8510333333333334</v>
          </cell>
          <cell r="D23" t="str">
            <v>千m3</v>
          </cell>
          <cell r="E23" t="str">
            <v>tCO2/千m3</v>
          </cell>
        </row>
        <row r="24">
          <cell r="B24" t="str">
            <v>高炉ガス</v>
          </cell>
          <cell r="C24">
            <v>0.32883766666666664</v>
          </cell>
          <cell r="D24" t="str">
            <v>千m3</v>
          </cell>
          <cell r="E24" t="str">
            <v>tCO2/千m3</v>
          </cell>
        </row>
        <row r="25">
          <cell r="B25" t="str">
            <v>転炉ガス</v>
          </cell>
          <cell r="C25">
            <v>1.1841279999999998</v>
          </cell>
          <cell r="D25" t="str">
            <v>千m3</v>
          </cell>
          <cell r="E25" t="str">
            <v>tCO2/千m3</v>
          </cell>
        </row>
        <row r="26">
          <cell r="B26" t="str">
            <v>都市ガス</v>
          </cell>
          <cell r="C26">
            <v>2.2340266666666664</v>
          </cell>
          <cell r="D26" t="str">
            <v>千m3</v>
          </cell>
          <cell r="E26" t="str">
            <v>tCO2/千m3</v>
          </cell>
        </row>
        <row r="28">
          <cell r="B28" t="str">
            <v>産業用蒸気</v>
          </cell>
          <cell r="C28">
            <v>0.06</v>
          </cell>
          <cell r="D28" t="str">
            <v>GJ</v>
          </cell>
          <cell r="E28" t="str">
            <v>tCO2/GJ</v>
          </cell>
        </row>
        <row r="29">
          <cell r="B29" t="str">
            <v>産業用以外の蒸気</v>
          </cell>
          <cell r="C29">
            <v>0.057</v>
          </cell>
          <cell r="D29" t="str">
            <v>GJ</v>
          </cell>
          <cell r="E29" t="str">
            <v>tCO2/GJ</v>
          </cell>
        </row>
        <row r="30">
          <cell r="B30" t="str">
            <v>温水</v>
          </cell>
          <cell r="C30">
            <v>0.057</v>
          </cell>
          <cell r="D30" t="str">
            <v>GJ</v>
          </cell>
          <cell r="E30" t="str">
            <v>tCO2/GJ</v>
          </cell>
        </row>
        <row r="31">
          <cell r="B31" t="str">
            <v>冷水</v>
          </cell>
          <cell r="C31">
            <v>0.057</v>
          </cell>
          <cell r="D31" t="str">
            <v>GJ</v>
          </cell>
          <cell r="E31" t="str">
            <v>tCO2/GJ</v>
          </cell>
        </row>
        <row r="32">
          <cell r="B32" t="str">
            <v>消費電力量</v>
          </cell>
          <cell r="C32">
            <v>0.55</v>
          </cell>
          <cell r="D32" t="str">
            <v>千KWh</v>
          </cell>
          <cell r="E32" t="str">
            <v>tCO2/千kWh</v>
          </cell>
        </row>
      </sheetData>
      <sheetData sheetId="5">
        <row r="2">
          <cell r="B2" t="str">
            <v>　『既設の置き換え』　・　　『新設』</v>
          </cell>
          <cell r="C2" t="str">
            <v>未選択</v>
          </cell>
        </row>
        <row r="3">
          <cell r="B3" t="str">
            <v>○『既設の置き換え』　・　　『新設』</v>
          </cell>
          <cell r="C3" t="str">
            <v>既存</v>
          </cell>
        </row>
        <row r="4">
          <cell r="B4" t="str">
            <v>　『既設の置き換え』　・　○『新設』</v>
          </cell>
          <cell r="C4" t="str">
            <v>新設</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様式第１別紙1-2"/>
      <sheetName val="様式第1別紙1-３"/>
      <sheetName val="様式第1別紙1-4"/>
      <sheetName val="調査票(既設灯)"/>
      <sheetName val="調査票 (LED灯)"/>
      <sheetName val="様式1別紙2-２"/>
      <sheetName val="様式1別紙2-３"/>
      <sheetName val="様式1別紙2-4"/>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様式第１1別紙1　➀"/>
      <sheetName val="様式第11別紙1 ②"/>
      <sheetName val="様式第11別紙1　⓷"/>
      <sheetName val="様式第11別紙2　➀"/>
      <sheetName val="様式第11別紙2　②"/>
      <sheetName val="様式第11別紙2　⓷"/>
      <sheetName val="既設灯一覧表"/>
      <sheetName val="LED灯一覧表"/>
      <sheetName val="CO2削減量計算表"/>
      <sheetName val="実施スケジュール"/>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様式第1別紙1 ➀"/>
      <sheetName val="様式第1別紙1　②"/>
      <sheetName val="様式第1別紙1　③"/>
      <sheetName val="様式第1別紙2　➀"/>
      <sheetName val="様式第1別紙2　②"/>
      <sheetName val="様式第1別紙2　③"/>
      <sheetName val="既設変圧器一覧表"/>
      <sheetName val="高効率変圧器一覧表"/>
      <sheetName val="CO2削減量計算表"/>
      <sheetName val="事業スケジュール"/>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様式第1別紙1 ➀"/>
      <sheetName val="様式第1別紙1　②"/>
      <sheetName val="様式第1別紙1　③"/>
      <sheetName val="様式第1別紙2　➀"/>
      <sheetName val="様式第1別紙2　②"/>
      <sheetName val="様式第1別紙2　③"/>
      <sheetName val="既設変圧器一覧表"/>
      <sheetName val="高効率変圧器一覧表"/>
      <sheetName val="CO2削減量計算表"/>
      <sheetName val="事業スケジュール"/>
      <sheetName val="達成率計算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R42"/>
  <sheetViews>
    <sheetView showGridLines="0" showZeros="0" zoomScaleSheetLayoutView="100" zoomScalePageLayoutView="80" workbookViewId="0" topLeftCell="A21">
      <selection activeCell="B42" sqref="B42:N42"/>
    </sheetView>
  </sheetViews>
  <sheetFormatPr defaultColWidth="9.00390625" defaultRowHeight="13.5"/>
  <cols>
    <col min="1" max="1" width="1.625" style="2" customWidth="1"/>
    <col min="2" max="2" width="1.875" style="2" customWidth="1"/>
    <col min="3" max="3" width="2.625" style="2" customWidth="1"/>
    <col min="4" max="4" width="6.50390625" style="2" customWidth="1"/>
    <col min="5" max="5" width="11.875" style="2" customWidth="1"/>
    <col min="6" max="6" width="3.00390625" style="2" customWidth="1"/>
    <col min="7" max="7" width="9.875" style="2" customWidth="1"/>
    <col min="8" max="8" width="7.50390625" style="2" customWidth="1"/>
    <col min="9" max="9" width="18.625" style="2" customWidth="1"/>
    <col min="10" max="10" width="8.625" style="2" customWidth="1"/>
    <col min="11" max="11" width="16.375" style="2" customWidth="1"/>
    <col min="12" max="12" width="16.25390625" style="8" customWidth="1"/>
    <col min="13" max="13" width="7.375" style="2" customWidth="1"/>
    <col min="14" max="14" width="24.50390625" style="2" customWidth="1"/>
    <col min="15" max="15" width="17.375" style="2" customWidth="1"/>
    <col min="16" max="16384" width="9.00390625" style="2" customWidth="1"/>
  </cols>
  <sheetData>
    <row r="1" spans="1:14" s="3" customFormat="1" ht="20.25" customHeight="1">
      <c r="A1" s="173"/>
      <c r="B1" s="174" t="s">
        <v>113</v>
      </c>
      <c r="C1" s="80"/>
      <c r="D1" s="80"/>
      <c r="E1" s="80"/>
      <c r="F1" s="80"/>
      <c r="G1" s="80"/>
      <c r="H1" s="80"/>
      <c r="I1" s="80"/>
      <c r="J1" s="80"/>
      <c r="K1" s="80"/>
      <c r="L1" s="473"/>
      <c r="M1" s="474"/>
      <c r="N1" s="175"/>
    </row>
    <row r="2" spans="2:14" s="3" customFormat="1" ht="13.5">
      <c r="B2" s="475"/>
      <c r="C2" s="475"/>
      <c r="D2" s="475"/>
      <c r="E2" s="475"/>
      <c r="F2" s="475"/>
      <c r="G2" s="475"/>
      <c r="H2" s="475"/>
      <c r="I2" s="475"/>
      <c r="J2" s="475"/>
      <c r="K2" s="475"/>
      <c r="L2" s="475"/>
      <c r="M2" s="475"/>
      <c r="N2" s="475"/>
    </row>
    <row r="3" spans="2:14" s="3" customFormat="1" ht="30.75" customHeight="1">
      <c r="B3" s="476" t="s">
        <v>163</v>
      </c>
      <c r="C3" s="475"/>
      <c r="D3" s="475"/>
      <c r="E3" s="475"/>
      <c r="F3" s="475"/>
      <c r="G3" s="475"/>
      <c r="H3" s="475"/>
      <c r="I3" s="475"/>
      <c r="J3" s="475"/>
      <c r="K3" s="475"/>
      <c r="L3" s="475"/>
      <c r="M3" s="475"/>
      <c r="N3" s="475"/>
    </row>
    <row r="4" spans="2:15" s="3" customFormat="1" ht="9.75" customHeight="1" thickBot="1">
      <c r="B4" s="477" t="s">
        <v>27</v>
      </c>
      <c r="C4" s="477"/>
      <c r="D4" s="477"/>
      <c r="E4" s="478"/>
      <c r="F4" s="478"/>
      <c r="G4" s="478"/>
      <c r="H4" s="478"/>
      <c r="I4" s="478"/>
      <c r="J4" s="478"/>
      <c r="K4" s="478"/>
      <c r="L4" s="478"/>
      <c r="M4" s="478"/>
      <c r="N4" s="478"/>
      <c r="O4" s="4"/>
    </row>
    <row r="5" spans="2:15" ht="20.25" customHeight="1" thickBot="1">
      <c r="B5" s="479" t="s">
        <v>1</v>
      </c>
      <c r="C5" s="480"/>
      <c r="D5" s="480"/>
      <c r="E5" s="480"/>
      <c r="F5" s="481" t="s">
        <v>162</v>
      </c>
      <c r="G5" s="482"/>
      <c r="H5" s="482"/>
      <c r="I5" s="482"/>
      <c r="J5" s="482"/>
      <c r="K5" s="482"/>
      <c r="L5" s="482"/>
      <c r="M5" s="482"/>
      <c r="N5" s="483"/>
      <c r="O5" s="4"/>
    </row>
    <row r="6" spans="2:14" ht="20.25" customHeight="1">
      <c r="B6" s="366" t="s">
        <v>2</v>
      </c>
      <c r="C6" s="367"/>
      <c r="D6" s="368"/>
      <c r="E6" s="464" t="s">
        <v>3</v>
      </c>
      <c r="F6" s="466" t="s">
        <v>4</v>
      </c>
      <c r="G6" s="467"/>
      <c r="H6" s="468"/>
      <c r="I6" s="461"/>
      <c r="J6" s="469"/>
      <c r="K6" s="469"/>
      <c r="L6" s="469"/>
      <c r="M6" s="469"/>
      <c r="N6" s="470"/>
    </row>
    <row r="7" spans="2:14" ht="20.25" customHeight="1">
      <c r="B7" s="366"/>
      <c r="C7" s="367"/>
      <c r="D7" s="368"/>
      <c r="E7" s="447"/>
      <c r="F7" s="424" t="s">
        <v>36</v>
      </c>
      <c r="G7" s="471"/>
      <c r="H7" s="472"/>
      <c r="I7" s="461"/>
      <c r="J7" s="469"/>
      <c r="K7" s="469"/>
      <c r="L7" s="469"/>
      <c r="M7" s="469"/>
      <c r="N7" s="470"/>
    </row>
    <row r="8" spans="2:14" ht="20.25" customHeight="1">
      <c r="B8" s="366"/>
      <c r="C8" s="367"/>
      <c r="D8" s="368"/>
      <c r="E8" s="447"/>
      <c r="F8" s="424" t="s">
        <v>5</v>
      </c>
      <c r="G8" s="425"/>
      <c r="H8" s="426"/>
      <c r="I8" s="149" t="s">
        <v>6</v>
      </c>
      <c r="J8" s="427"/>
      <c r="K8" s="448"/>
      <c r="L8" s="448"/>
      <c r="M8" s="448"/>
      <c r="N8" s="449"/>
    </row>
    <row r="9" spans="2:14" ht="20.25" customHeight="1">
      <c r="B9" s="366"/>
      <c r="C9" s="367"/>
      <c r="D9" s="368"/>
      <c r="E9" s="447"/>
      <c r="F9" s="424" t="s">
        <v>7</v>
      </c>
      <c r="G9" s="425"/>
      <c r="H9" s="426"/>
      <c r="I9" s="427"/>
      <c r="J9" s="448"/>
      <c r="K9" s="448"/>
      <c r="L9" s="448"/>
      <c r="M9" s="448"/>
      <c r="N9" s="449"/>
    </row>
    <row r="10" spans="2:14" ht="20.25" customHeight="1">
      <c r="B10" s="366"/>
      <c r="C10" s="367"/>
      <c r="D10" s="368"/>
      <c r="E10" s="447"/>
      <c r="F10" s="452" t="s">
        <v>25</v>
      </c>
      <c r="G10" s="453"/>
      <c r="H10" s="454"/>
      <c r="I10" s="458" t="s">
        <v>98</v>
      </c>
      <c r="J10" s="459"/>
      <c r="K10" s="459"/>
      <c r="L10" s="459"/>
      <c r="M10" s="459"/>
      <c r="N10" s="460"/>
    </row>
    <row r="11" spans="2:14" ht="20.25" customHeight="1">
      <c r="B11" s="366"/>
      <c r="C11" s="367"/>
      <c r="D11" s="368"/>
      <c r="E11" s="447"/>
      <c r="F11" s="455"/>
      <c r="G11" s="456"/>
      <c r="H11" s="457"/>
      <c r="I11" s="461"/>
      <c r="J11" s="462"/>
      <c r="K11" s="462"/>
      <c r="L11" s="462"/>
      <c r="M11" s="462"/>
      <c r="N11" s="463"/>
    </row>
    <row r="12" spans="2:14" ht="20.25" customHeight="1">
      <c r="B12" s="366"/>
      <c r="C12" s="367"/>
      <c r="D12" s="368"/>
      <c r="E12" s="447"/>
      <c r="F12" s="452" t="s">
        <v>8</v>
      </c>
      <c r="G12" s="453"/>
      <c r="H12" s="454"/>
      <c r="I12" s="458" t="s">
        <v>99</v>
      </c>
      <c r="J12" s="459"/>
      <c r="K12" s="459"/>
      <c r="L12" s="459"/>
      <c r="M12" s="459"/>
      <c r="N12" s="460"/>
    </row>
    <row r="13" spans="2:14" ht="20.25" customHeight="1">
      <c r="B13" s="366"/>
      <c r="C13" s="367"/>
      <c r="D13" s="368"/>
      <c r="E13" s="465"/>
      <c r="F13" s="455"/>
      <c r="G13" s="456"/>
      <c r="H13" s="457"/>
      <c r="I13" s="461"/>
      <c r="J13" s="462"/>
      <c r="K13" s="462"/>
      <c r="L13" s="462"/>
      <c r="M13" s="462"/>
      <c r="N13" s="463"/>
    </row>
    <row r="14" spans="2:14" ht="20.25" customHeight="1">
      <c r="B14" s="366"/>
      <c r="C14" s="367"/>
      <c r="D14" s="368"/>
      <c r="E14" s="446" t="s">
        <v>26</v>
      </c>
      <c r="F14" s="424" t="s">
        <v>9</v>
      </c>
      <c r="G14" s="425"/>
      <c r="H14" s="426"/>
      <c r="I14" s="427"/>
      <c r="J14" s="448"/>
      <c r="K14" s="448"/>
      <c r="L14" s="448"/>
      <c r="M14" s="448"/>
      <c r="N14" s="449"/>
    </row>
    <row r="15" spans="2:15" ht="20.25" customHeight="1">
      <c r="B15" s="366"/>
      <c r="C15" s="367"/>
      <c r="D15" s="368"/>
      <c r="E15" s="447"/>
      <c r="F15" s="424" t="s">
        <v>10</v>
      </c>
      <c r="G15" s="425"/>
      <c r="H15" s="426"/>
      <c r="I15" s="427"/>
      <c r="J15" s="448"/>
      <c r="K15" s="448"/>
      <c r="L15" s="448"/>
      <c r="M15" s="448"/>
      <c r="N15" s="449"/>
      <c r="O15" s="5"/>
    </row>
    <row r="16" spans="2:14" ht="20.25" customHeight="1">
      <c r="B16" s="366"/>
      <c r="C16" s="367"/>
      <c r="D16" s="368"/>
      <c r="E16" s="447"/>
      <c r="F16" s="424" t="s">
        <v>11</v>
      </c>
      <c r="G16" s="425"/>
      <c r="H16" s="426"/>
      <c r="I16" s="149"/>
      <c r="J16" s="6" t="s">
        <v>28</v>
      </c>
      <c r="K16" s="427"/>
      <c r="L16" s="448"/>
      <c r="M16" s="450"/>
      <c r="N16" s="451"/>
    </row>
    <row r="17" spans="2:14" ht="20.25" customHeight="1">
      <c r="B17" s="366"/>
      <c r="C17" s="367"/>
      <c r="D17" s="368"/>
      <c r="E17" s="447"/>
      <c r="F17" s="424" t="s">
        <v>12</v>
      </c>
      <c r="G17" s="425"/>
      <c r="H17" s="426"/>
      <c r="I17" s="149" t="s">
        <v>6</v>
      </c>
      <c r="J17" s="448"/>
      <c r="K17" s="448"/>
      <c r="L17" s="448"/>
      <c r="M17" s="448"/>
      <c r="N17" s="449"/>
    </row>
    <row r="18" spans="2:14" ht="20.25" customHeight="1">
      <c r="B18" s="366"/>
      <c r="C18" s="367"/>
      <c r="D18" s="368"/>
      <c r="E18" s="447"/>
      <c r="F18" s="424" t="s">
        <v>13</v>
      </c>
      <c r="G18" s="425"/>
      <c r="H18" s="426"/>
      <c r="I18" s="150"/>
      <c r="J18" s="6" t="s">
        <v>32</v>
      </c>
      <c r="K18" s="427"/>
      <c r="L18" s="428"/>
      <c r="M18" s="428"/>
      <c r="N18" s="429"/>
    </row>
    <row r="19" spans="2:14" ht="20.25" customHeight="1" thickBot="1">
      <c r="B19" s="366"/>
      <c r="C19" s="367"/>
      <c r="D19" s="368"/>
      <c r="E19" s="447"/>
      <c r="F19" s="430" t="s">
        <v>14</v>
      </c>
      <c r="G19" s="431"/>
      <c r="H19" s="432"/>
      <c r="I19" s="409"/>
      <c r="J19" s="420"/>
      <c r="K19" s="420"/>
      <c r="L19" s="420"/>
      <c r="M19" s="420"/>
      <c r="N19" s="433"/>
    </row>
    <row r="20" spans="2:14" ht="20.25" customHeight="1">
      <c r="B20" s="363" t="s">
        <v>15</v>
      </c>
      <c r="C20" s="364"/>
      <c r="D20" s="364"/>
      <c r="E20" s="365"/>
      <c r="F20" s="437" t="s">
        <v>16</v>
      </c>
      <c r="G20" s="438"/>
      <c r="H20" s="439"/>
      <c r="I20" s="440" t="s">
        <v>17</v>
      </c>
      <c r="J20" s="441"/>
      <c r="K20" s="441"/>
      <c r="L20" s="441"/>
      <c r="M20" s="441"/>
      <c r="N20" s="442"/>
    </row>
    <row r="21" spans="2:14" ht="20.25" customHeight="1">
      <c r="B21" s="366"/>
      <c r="C21" s="367"/>
      <c r="D21" s="367"/>
      <c r="E21" s="368"/>
      <c r="F21" s="443" t="s">
        <v>36</v>
      </c>
      <c r="G21" s="444"/>
      <c r="H21" s="445"/>
      <c r="I21" s="424" t="s">
        <v>11</v>
      </c>
      <c r="J21" s="426"/>
      <c r="K21" s="81" t="s">
        <v>18</v>
      </c>
      <c r="L21" s="424" t="s">
        <v>13</v>
      </c>
      <c r="M21" s="426"/>
      <c r="N21" s="82" t="s">
        <v>14</v>
      </c>
    </row>
    <row r="22" spans="2:14" ht="20.25" customHeight="1">
      <c r="B22" s="366"/>
      <c r="C22" s="367"/>
      <c r="D22" s="367"/>
      <c r="E22" s="368"/>
      <c r="F22" s="409"/>
      <c r="G22" s="420"/>
      <c r="H22" s="410"/>
      <c r="I22" s="409"/>
      <c r="J22" s="410"/>
      <c r="K22" s="413"/>
      <c r="L22" s="409"/>
      <c r="M22" s="410"/>
      <c r="N22" s="415"/>
    </row>
    <row r="23" spans="2:14" ht="20.25" customHeight="1">
      <c r="B23" s="366"/>
      <c r="C23" s="367"/>
      <c r="D23" s="367"/>
      <c r="E23" s="368"/>
      <c r="F23" s="421"/>
      <c r="G23" s="422"/>
      <c r="H23" s="423"/>
      <c r="I23" s="411"/>
      <c r="J23" s="412"/>
      <c r="K23" s="414"/>
      <c r="L23" s="411"/>
      <c r="M23" s="412"/>
      <c r="N23" s="416"/>
    </row>
    <row r="24" spans="2:14" ht="20.25" customHeight="1">
      <c r="B24" s="366"/>
      <c r="C24" s="367"/>
      <c r="D24" s="367"/>
      <c r="E24" s="368"/>
      <c r="F24" s="406"/>
      <c r="G24" s="407"/>
      <c r="H24" s="408"/>
      <c r="I24" s="409"/>
      <c r="J24" s="410"/>
      <c r="K24" s="413"/>
      <c r="L24" s="409"/>
      <c r="M24" s="410"/>
      <c r="N24" s="415"/>
    </row>
    <row r="25" spans="2:14" ht="20.25" customHeight="1" thickBot="1">
      <c r="B25" s="434"/>
      <c r="C25" s="435"/>
      <c r="D25" s="435"/>
      <c r="E25" s="436"/>
      <c r="F25" s="417"/>
      <c r="G25" s="418"/>
      <c r="H25" s="419"/>
      <c r="I25" s="411"/>
      <c r="J25" s="412"/>
      <c r="K25" s="414"/>
      <c r="L25" s="411"/>
      <c r="M25" s="412"/>
      <c r="N25" s="416"/>
    </row>
    <row r="26" spans="2:14" ht="20.25" customHeight="1">
      <c r="B26" s="363" t="s">
        <v>19</v>
      </c>
      <c r="C26" s="364"/>
      <c r="D26" s="364"/>
      <c r="E26" s="365"/>
      <c r="F26" s="383" t="s">
        <v>198</v>
      </c>
      <c r="G26" s="384"/>
      <c r="H26" s="384"/>
      <c r="I26" s="384"/>
      <c r="J26" s="384"/>
      <c r="K26" s="384"/>
      <c r="L26" s="384"/>
      <c r="M26" s="384"/>
      <c r="N26" s="385"/>
    </row>
    <row r="27" spans="2:14" ht="20.25" customHeight="1">
      <c r="B27" s="366"/>
      <c r="C27" s="367"/>
      <c r="D27" s="367"/>
      <c r="E27" s="368"/>
      <c r="F27" s="386"/>
      <c r="G27" s="387"/>
      <c r="H27" s="387"/>
      <c r="I27" s="387"/>
      <c r="J27" s="387"/>
      <c r="K27" s="387"/>
      <c r="L27" s="387"/>
      <c r="M27" s="387"/>
      <c r="N27" s="388"/>
    </row>
    <row r="28" spans="2:14" ht="20.25" customHeight="1" thickBot="1">
      <c r="B28" s="83"/>
      <c r="C28" s="84"/>
      <c r="D28" s="85"/>
      <c r="E28" s="86" t="s">
        <v>89</v>
      </c>
      <c r="F28" s="391"/>
      <c r="G28" s="392"/>
      <c r="H28" s="392"/>
      <c r="I28" s="392"/>
      <c r="J28" s="392"/>
      <c r="K28" s="392"/>
      <c r="L28" s="392"/>
      <c r="M28" s="392"/>
      <c r="N28" s="393"/>
    </row>
    <row r="29" spans="2:14" ht="20.25" customHeight="1">
      <c r="B29" s="394" t="s">
        <v>118</v>
      </c>
      <c r="C29" s="395"/>
      <c r="D29" s="395"/>
      <c r="E29" s="396"/>
      <c r="F29" s="400" t="s">
        <v>85</v>
      </c>
      <c r="G29" s="401"/>
      <c r="H29" s="401"/>
      <c r="I29" s="401"/>
      <c r="J29" s="401"/>
      <c r="K29" s="401"/>
      <c r="L29" s="401"/>
      <c r="M29" s="401"/>
      <c r="N29" s="402"/>
    </row>
    <row r="30" spans="2:14" ht="28.5" customHeight="1" thickBot="1">
      <c r="B30" s="397"/>
      <c r="C30" s="398"/>
      <c r="D30" s="398"/>
      <c r="E30" s="399"/>
      <c r="F30" s="403"/>
      <c r="G30" s="404"/>
      <c r="H30" s="404"/>
      <c r="I30" s="404"/>
      <c r="J30" s="404"/>
      <c r="K30" s="404"/>
      <c r="L30" s="404"/>
      <c r="M30" s="404"/>
      <c r="N30" s="405"/>
    </row>
    <row r="31" spans="2:18" ht="15" customHeight="1">
      <c r="B31" s="363" t="s">
        <v>119</v>
      </c>
      <c r="C31" s="364"/>
      <c r="D31" s="364"/>
      <c r="E31" s="365"/>
      <c r="F31" s="354" t="s">
        <v>121</v>
      </c>
      <c r="G31" s="355"/>
      <c r="H31" s="355"/>
      <c r="I31" s="355"/>
      <c r="J31" s="355"/>
      <c r="K31" s="355"/>
      <c r="L31" s="356"/>
      <c r="M31" s="356"/>
      <c r="N31" s="357"/>
      <c r="R31" s="5"/>
    </row>
    <row r="32" spans="2:18" ht="46.5" customHeight="1" thickBot="1">
      <c r="B32" s="375"/>
      <c r="C32" s="376"/>
      <c r="D32" s="376"/>
      <c r="E32" s="377"/>
      <c r="F32" s="358"/>
      <c r="G32" s="359"/>
      <c r="H32" s="359"/>
      <c r="I32" s="359"/>
      <c r="J32" s="359"/>
      <c r="K32" s="359"/>
      <c r="L32" s="359"/>
      <c r="M32" s="359"/>
      <c r="N32" s="360"/>
      <c r="R32" s="5"/>
    </row>
    <row r="33" spans="2:18" ht="15" customHeight="1">
      <c r="B33" s="363" t="s">
        <v>22</v>
      </c>
      <c r="C33" s="364"/>
      <c r="D33" s="364"/>
      <c r="E33" s="365"/>
      <c r="F33" s="354" t="s">
        <v>122</v>
      </c>
      <c r="G33" s="355"/>
      <c r="H33" s="355"/>
      <c r="I33" s="355"/>
      <c r="J33" s="355"/>
      <c r="K33" s="355"/>
      <c r="L33" s="355"/>
      <c r="M33" s="355"/>
      <c r="N33" s="357"/>
      <c r="R33" s="5"/>
    </row>
    <row r="34" spans="2:18" ht="27.75" customHeight="1">
      <c r="B34" s="366"/>
      <c r="C34" s="367"/>
      <c r="D34" s="367"/>
      <c r="E34" s="368"/>
      <c r="F34" s="369"/>
      <c r="G34" s="370"/>
      <c r="H34" s="370"/>
      <c r="I34" s="370"/>
      <c r="J34" s="370"/>
      <c r="K34" s="370"/>
      <c r="L34" s="370"/>
      <c r="M34" s="370"/>
      <c r="N34" s="371"/>
      <c r="R34" s="5"/>
    </row>
    <row r="35" spans="2:18" ht="15" customHeight="1">
      <c r="B35" s="366"/>
      <c r="C35" s="367"/>
      <c r="D35" s="367"/>
      <c r="E35" s="368"/>
      <c r="F35" s="372" t="s">
        <v>35</v>
      </c>
      <c r="G35" s="373"/>
      <c r="H35" s="373"/>
      <c r="I35" s="373"/>
      <c r="J35" s="373"/>
      <c r="K35" s="373"/>
      <c r="L35" s="373"/>
      <c r="M35" s="373"/>
      <c r="N35" s="374"/>
      <c r="R35" s="5"/>
    </row>
    <row r="36" spans="2:18" ht="15" customHeight="1" thickBot="1">
      <c r="B36" s="366"/>
      <c r="C36" s="367"/>
      <c r="D36" s="367"/>
      <c r="E36" s="368"/>
      <c r="F36" s="87"/>
      <c r="G36" s="11" t="s">
        <v>120</v>
      </c>
      <c r="H36" s="9"/>
      <c r="I36" s="152"/>
      <c r="J36" s="88"/>
      <c r="K36" s="11" t="s">
        <v>105</v>
      </c>
      <c r="L36" s="152"/>
      <c r="M36" s="9"/>
      <c r="N36" s="10"/>
      <c r="R36" s="5"/>
    </row>
    <row r="37" spans="2:18" ht="15" customHeight="1">
      <c r="B37" s="363" t="s">
        <v>23</v>
      </c>
      <c r="C37" s="364"/>
      <c r="D37" s="364"/>
      <c r="E37" s="365"/>
      <c r="F37" s="378" t="s">
        <v>159</v>
      </c>
      <c r="G37" s="361"/>
      <c r="H37" s="361"/>
      <c r="I37" s="361"/>
      <c r="J37" s="361"/>
      <c r="K37" s="361"/>
      <c r="L37" s="361"/>
      <c r="M37" s="361"/>
      <c r="N37" s="379"/>
      <c r="R37" s="5"/>
    </row>
    <row r="38" spans="2:18" ht="21" customHeight="1" thickBot="1">
      <c r="B38" s="375"/>
      <c r="C38" s="376"/>
      <c r="D38" s="376"/>
      <c r="E38" s="377"/>
      <c r="F38" s="380" t="s">
        <v>158</v>
      </c>
      <c r="G38" s="381"/>
      <c r="H38" s="381"/>
      <c r="I38" s="381"/>
      <c r="J38" s="381"/>
      <c r="K38" s="381"/>
      <c r="L38" s="381"/>
      <c r="M38" s="381"/>
      <c r="N38" s="382"/>
      <c r="R38" s="5"/>
    </row>
    <row r="39" spans="2:18" ht="15" customHeight="1">
      <c r="B39" s="363" t="s">
        <v>24</v>
      </c>
      <c r="C39" s="364"/>
      <c r="D39" s="364"/>
      <c r="E39" s="365"/>
      <c r="F39" s="354" t="s">
        <v>160</v>
      </c>
      <c r="G39" s="355"/>
      <c r="H39" s="355"/>
      <c r="I39" s="355"/>
      <c r="J39" s="355"/>
      <c r="K39" s="355"/>
      <c r="L39" s="355"/>
      <c r="M39" s="355"/>
      <c r="N39" s="357"/>
      <c r="R39" s="5"/>
    </row>
    <row r="40" spans="2:18" ht="25.5" customHeight="1" thickBot="1">
      <c r="B40" s="375"/>
      <c r="C40" s="376"/>
      <c r="D40" s="376"/>
      <c r="E40" s="377"/>
      <c r="F40" s="358"/>
      <c r="G40" s="389"/>
      <c r="H40" s="389"/>
      <c r="I40" s="389"/>
      <c r="J40" s="389"/>
      <c r="K40" s="389"/>
      <c r="L40" s="389"/>
      <c r="M40" s="389"/>
      <c r="N40" s="390"/>
      <c r="R40" s="5"/>
    </row>
    <row r="41" spans="2:15" ht="122.25" customHeight="1">
      <c r="B41" s="361" t="s">
        <v>245</v>
      </c>
      <c r="C41" s="361"/>
      <c r="D41" s="361"/>
      <c r="E41" s="361"/>
      <c r="F41" s="361"/>
      <c r="G41" s="361"/>
      <c r="H41" s="361"/>
      <c r="I41" s="361"/>
      <c r="J41" s="361"/>
      <c r="K41" s="361"/>
      <c r="L41" s="361"/>
      <c r="M41" s="361"/>
      <c r="N41" s="361"/>
      <c r="O41" s="5"/>
    </row>
    <row r="42" spans="2:16" s="7" customFormat="1" ht="19.5" customHeight="1">
      <c r="B42" s="362"/>
      <c r="C42" s="362"/>
      <c r="D42" s="362"/>
      <c r="E42" s="362"/>
      <c r="F42" s="362"/>
      <c r="G42" s="362"/>
      <c r="H42" s="362"/>
      <c r="I42" s="362"/>
      <c r="J42" s="362"/>
      <c r="K42" s="362"/>
      <c r="L42" s="362"/>
      <c r="M42" s="362"/>
      <c r="N42" s="362"/>
      <c r="O42" s="3"/>
      <c r="P42" s="3"/>
    </row>
  </sheetData>
  <sheetProtection/>
  <mergeCells count="76">
    <mergeCell ref="L1:M1"/>
    <mergeCell ref="B2:N2"/>
    <mergeCell ref="B3:N3"/>
    <mergeCell ref="B4:N4"/>
    <mergeCell ref="B5:E5"/>
    <mergeCell ref="F5:N5"/>
    <mergeCell ref="I9:N9"/>
    <mergeCell ref="B6:D19"/>
    <mergeCell ref="E6:E13"/>
    <mergeCell ref="F6:H6"/>
    <mergeCell ref="I6:N6"/>
    <mergeCell ref="F7:H7"/>
    <mergeCell ref="I7:N7"/>
    <mergeCell ref="F8:H8"/>
    <mergeCell ref="J8:N8"/>
    <mergeCell ref="F9:H9"/>
    <mergeCell ref="F10:H11"/>
    <mergeCell ref="I10:N10"/>
    <mergeCell ref="I11:N11"/>
    <mergeCell ref="F12:H13"/>
    <mergeCell ref="I12:N12"/>
    <mergeCell ref="I13:N13"/>
    <mergeCell ref="E14:E19"/>
    <mergeCell ref="F14:H14"/>
    <mergeCell ref="I14:N14"/>
    <mergeCell ref="F15:H15"/>
    <mergeCell ref="I15:N15"/>
    <mergeCell ref="F16:H16"/>
    <mergeCell ref="K16:L16"/>
    <mergeCell ref="M16:N16"/>
    <mergeCell ref="F17:H17"/>
    <mergeCell ref="J17:N17"/>
    <mergeCell ref="F18:H18"/>
    <mergeCell ref="K18:N18"/>
    <mergeCell ref="F19:H19"/>
    <mergeCell ref="I19:N19"/>
    <mergeCell ref="B20:E25"/>
    <mergeCell ref="F20:H20"/>
    <mergeCell ref="I20:N20"/>
    <mergeCell ref="F21:H21"/>
    <mergeCell ref="I21:J21"/>
    <mergeCell ref="L21:M21"/>
    <mergeCell ref="F22:H22"/>
    <mergeCell ref="I22:J23"/>
    <mergeCell ref="K22:K23"/>
    <mergeCell ref="L22:M23"/>
    <mergeCell ref="N22:N23"/>
    <mergeCell ref="F23:H23"/>
    <mergeCell ref="F29:N29"/>
    <mergeCell ref="F30:N30"/>
    <mergeCell ref="F24:H24"/>
    <mergeCell ref="I24:J25"/>
    <mergeCell ref="K24:K25"/>
    <mergeCell ref="L24:M25"/>
    <mergeCell ref="N24:N25"/>
    <mergeCell ref="F25:H25"/>
    <mergeCell ref="F38:N38"/>
    <mergeCell ref="B39:E40"/>
    <mergeCell ref="F39:N39"/>
    <mergeCell ref="B26:E27"/>
    <mergeCell ref="F26:N26"/>
    <mergeCell ref="F27:N27"/>
    <mergeCell ref="F40:N40"/>
    <mergeCell ref="B31:E32"/>
    <mergeCell ref="F28:N28"/>
    <mergeCell ref="B29:E30"/>
    <mergeCell ref="F31:N31"/>
    <mergeCell ref="F32:N32"/>
    <mergeCell ref="B41:N41"/>
    <mergeCell ref="B42:N42"/>
    <mergeCell ref="B33:E36"/>
    <mergeCell ref="F33:N33"/>
    <mergeCell ref="F34:N34"/>
    <mergeCell ref="F35:N35"/>
    <mergeCell ref="B37:E38"/>
    <mergeCell ref="F37:N37"/>
  </mergeCells>
  <printOptions horizontalCentered="1"/>
  <pageMargins left="0.7" right="0.7" top="0.75" bottom="0.75" header="0.3" footer="0.3"/>
  <pageSetup fitToHeight="0" fitToWidth="1" horizontalDpi="600" verticalDpi="600" orientation="portrait" paperSize="9" scale="65" r:id="rId1"/>
</worksheet>
</file>

<file path=xl/worksheets/sheet10.xml><?xml version="1.0" encoding="utf-8"?>
<worksheet xmlns="http://schemas.openxmlformats.org/spreadsheetml/2006/main" xmlns:r="http://schemas.openxmlformats.org/officeDocument/2006/relationships">
  <sheetPr>
    <pageSetUpPr fitToPage="1"/>
  </sheetPr>
  <dimension ref="A1:AZ34"/>
  <sheetViews>
    <sheetView showGridLines="0" view="pageBreakPreview" zoomScale="85" zoomScaleSheetLayoutView="85" workbookViewId="0" topLeftCell="A1">
      <selection activeCell="AL8" sqref="AL8:AN8"/>
    </sheetView>
  </sheetViews>
  <sheetFormatPr defaultColWidth="9.00390625" defaultRowHeight="13.5"/>
  <cols>
    <col min="1" max="13" width="3.125" style="259" customWidth="1"/>
    <col min="14" max="73" width="3.125" style="188" customWidth="1"/>
    <col min="74" max="16384" width="9.00390625" style="188" customWidth="1"/>
  </cols>
  <sheetData>
    <row r="1" spans="1:13" ht="18" customHeight="1">
      <c r="A1" s="185"/>
      <c r="B1" s="186"/>
      <c r="C1" s="187"/>
      <c r="D1" s="187"/>
      <c r="E1" s="187"/>
      <c r="F1" s="187"/>
      <c r="G1" s="187"/>
      <c r="H1" s="187"/>
      <c r="I1" s="187"/>
      <c r="J1" s="187"/>
      <c r="K1" s="187"/>
      <c r="L1" s="187"/>
      <c r="M1" s="187"/>
    </row>
    <row r="2" spans="1:52" ht="18" customHeight="1">
      <c r="A2" s="647" t="s">
        <v>123</v>
      </c>
      <c r="B2" s="648"/>
      <c r="C2" s="648"/>
      <c r="D2" s="649"/>
      <c r="E2" s="661"/>
      <c r="F2" s="662"/>
      <c r="G2" s="662"/>
      <c r="H2" s="662"/>
      <c r="I2" s="662"/>
      <c r="J2" s="662"/>
      <c r="K2" s="662"/>
      <c r="L2" s="662"/>
      <c r="M2" s="663"/>
      <c r="N2" s="647" t="s">
        <v>124</v>
      </c>
      <c r="O2" s="664"/>
      <c r="P2" s="664"/>
      <c r="Q2" s="665"/>
      <c r="R2" s="666"/>
      <c r="S2" s="667"/>
      <c r="T2" s="667"/>
      <c r="U2" s="668"/>
      <c r="V2" s="189"/>
      <c r="W2" s="647" t="s">
        <v>125</v>
      </c>
      <c r="X2" s="664"/>
      <c r="Y2" s="664"/>
      <c r="Z2" s="665"/>
      <c r="AA2" s="666"/>
      <c r="AB2" s="667"/>
      <c r="AC2" s="667"/>
      <c r="AD2" s="668"/>
      <c r="AE2" s="190"/>
      <c r="AF2" s="191"/>
      <c r="AO2" s="637"/>
      <c r="AP2" s="637"/>
      <c r="AQ2" s="637"/>
      <c r="AR2" s="637"/>
      <c r="AS2" s="637"/>
      <c r="AT2" s="636"/>
      <c r="AU2" s="636"/>
      <c r="AV2" s="636"/>
      <c r="AW2" s="636"/>
      <c r="AY2" s="193"/>
      <c r="AZ2" s="193"/>
    </row>
    <row r="3" spans="1:49" ht="18" customHeight="1">
      <c r="A3" s="647" t="s">
        <v>126</v>
      </c>
      <c r="B3" s="648"/>
      <c r="C3" s="648"/>
      <c r="D3" s="649"/>
      <c r="E3" s="650"/>
      <c r="F3" s="651"/>
      <c r="G3" s="651"/>
      <c r="H3" s="651"/>
      <c r="I3" s="651"/>
      <c r="J3" s="651"/>
      <c r="K3" s="651"/>
      <c r="L3" s="651"/>
      <c r="M3" s="652"/>
      <c r="N3" s="647" t="s">
        <v>127</v>
      </c>
      <c r="O3" s="659"/>
      <c r="P3" s="659"/>
      <c r="Q3" s="660"/>
      <c r="R3" s="656"/>
      <c r="S3" s="657"/>
      <c r="T3" s="657"/>
      <c r="U3" s="658"/>
      <c r="V3" s="189"/>
      <c r="W3" s="647" t="s">
        <v>127</v>
      </c>
      <c r="X3" s="659"/>
      <c r="Y3" s="659"/>
      <c r="Z3" s="660"/>
      <c r="AA3" s="656"/>
      <c r="AB3" s="657"/>
      <c r="AC3" s="657"/>
      <c r="AD3" s="658"/>
      <c r="AE3" s="189"/>
      <c r="AF3" s="194"/>
      <c r="AO3" s="637"/>
      <c r="AP3" s="637"/>
      <c r="AQ3" s="637"/>
      <c r="AR3" s="637"/>
      <c r="AS3" s="637"/>
      <c r="AT3" s="636"/>
      <c r="AU3" s="636"/>
      <c r="AV3" s="636"/>
      <c r="AW3" s="636"/>
    </row>
    <row r="4" spans="1:45" ht="18" customHeight="1">
      <c r="A4" s="647" t="s">
        <v>128</v>
      </c>
      <c r="B4" s="648"/>
      <c r="C4" s="648"/>
      <c r="D4" s="649"/>
      <c r="E4" s="650"/>
      <c r="F4" s="651"/>
      <c r="G4" s="651"/>
      <c r="H4" s="651"/>
      <c r="I4" s="651"/>
      <c r="J4" s="651"/>
      <c r="K4" s="651"/>
      <c r="L4" s="651"/>
      <c r="M4" s="652"/>
      <c r="N4" s="653" t="s">
        <v>129</v>
      </c>
      <c r="O4" s="654"/>
      <c r="P4" s="654"/>
      <c r="Q4" s="655"/>
      <c r="R4" s="656"/>
      <c r="S4" s="657"/>
      <c r="T4" s="657"/>
      <c r="U4" s="658"/>
      <c r="V4" s="190"/>
      <c r="W4" s="653" t="s">
        <v>129</v>
      </c>
      <c r="X4" s="654"/>
      <c r="Y4" s="654"/>
      <c r="Z4" s="655"/>
      <c r="AA4" s="656"/>
      <c r="AB4" s="657"/>
      <c r="AC4" s="657"/>
      <c r="AD4" s="658"/>
      <c r="AE4" s="189"/>
      <c r="AF4" s="194"/>
      <c r="AR4" s="195"/>
      <c r="AS4" s="195"/>
    </row>
    <row r="5" spans="1:34" ht="18" customHeight="1">
      <c r="A5" s="637"/>
      <c r="B5" s="637"/>
      <c r="C5" s="637"/>
      <c r="D5" s="637"/>
      <c r="E5" s="638"/>
      <c r="F5" s="638"/>
      <c r="G5" s="638"/>
      <c r="H5" s="638"/>
      <c r="I5" s="638"/>
      <c r="J5" s="638"/>
      <c r="K5" s="638"/>
      <c r="L5" s="638"/>
      <c r="M5" s="638"/>
      <c r="N5" s="196"/>
      <c r="O5" s="196"/>
      <c r="P5" s="196"/>
      <c r="Q5" s="196"/>
      <c r="R5" s="197"/>
      <c r="S5" s="191"/>
      <c r="T5" s="191"/>
      <c r="U5" s="191"/>
      <c r="V5" s="191"/>
      <c r="W5" s="191"/>
      <c r="X5" s="191"/>
      <c r="Y5" s="192"/>
      <c r="Z5" s="198"/>
      <c r="AA5" s="198"/>
      <c r="AB5" s="198"/>
      <c r="AC5" s="191"/>
      <c r="AD5" s="194"/>
      <c r="AE5" s="194"/>
      <c r="AF5" s="194"/>
      <c r="AG5" s="194"/>
      <c r="AH5" s="194"/>
    </row>
    <row r="6" spans="1:36" ht="18" customHeight="1" thickBot="1">
      <c r="A6" s="185"/>
      <c r="B6" s="185"/>
      <c r="C6" s="185"/>
      <c r="D6" s="185"/>
      <c r="E6" s="185"/>
      <c r="F6" s="185"/>
      <c r="G6" s="185"/>
      <c r="H6" s="185"/>
      <c r="I6" s="185"/>
      <c r="J6" s="185"/>
      <c r="K6" s="185"/>
      <c r="L6" s="185"/>
      <c r="M6" s="185"/>
      <c r="O6" s="199"/>
      <c r="P6" s="199"/>
      <c r="Q6" s="199"/>
      <c r="R6" s="199"/>
      <c r="S6" s="199"/>
      <c r="T6" s="199"/>
      <c r="U6" s="199"/>
      <c r="V6" s="199"/>
      <c r="W6" s="199"/>
      <c r="X6" s="199"/>
      <c r="Y6" s="199"/>
      <c r="Z6" s="199"/>
      <c r="AA6" s="199"/>
      <c r="AB6" s="199"/>
      <c r="AC6" s="199"/>
      <c r="AD6" s="199"/>
      <c r="AE6" s="199"/>
      <c r="AF6" s="200"/>
      <c r="AG6" s="200"/>
      <c r="AH6" s="200"/>
      <c r="AI6" s="200"/>
      <c r="AJ6" s="200"/>
    </row>
    <row r="7" spans="1:49" ht="18" customHeight="1">
      <c r="A7" s="639" t="s">
        <v>194</v>
      </c>
      <c r="B7" s="640"/>
      <c r="C7" s="640"/>
      <c r="D7" s="640"/>
      <c r="E7" s="640"/>
      <c r="F7" s="640"/>
      <c r="G7" s="640"/>
      <c r="H7" s="640"/>
      <c r="I7" s="640"/>
      <c r="J7" s="640"/>
      <c r="K7" s="640"/>
      <c r="L7" s="640"/>
      <c r="M7" s="641"/>
      <c r="N7" s="642" t="s">
        <v>130</v>
      </c>
      <c r="O7" s="643"/>
      <c r="P7" s="643"/>
      <c r="Q7" s="643"/>
      <c r="R7" s="643"/>
      <c r="S7" s="643"/>
      <c r="T7" s="643"/>
      <c r="U7" s="643"/>
      <c r="V7" s="643"/>
      <c r="W7" s="643"/>
      <c r="X7" s="643"/>
      <c r="Y7" s="643"/>
      <c r="Z7" s="643"/>
      <c r="AA7" s="643"/>
      <c r="AB7" s="643"/>
      <c r="AC7" s="643"/>
      <c r="AD7" s="643"/>
      <c r="AE7" s="643"/>
      <c r="AF7" s="643"/>
      <c r="AG7" s="643"/>
      <c r="AH7" s="643"/>
      <c r="AI7" s="643"/>
      <c r="AJ7" s="643"/>
      <c r="AK7" s="644"/>
      <c r="AL7" s="642" t="s">
        <v>196</v>
      </c>
      <c r="AM7" s="643"/>
      <c r="AN7" s="643"/>
      <c r="AO7" s="643"/>
      <c r="AP7" s="643"/>
      <c r="AQ7" s="643"/>
      <c r="AR7" s="643"/>
      <c r="AS7" s="643"/>
      <c r="AT7" s="643"/>
      <c r="AU7" s="643"/>
      <c r="AV7" s="643"/>
      <c r="AW7" s="645"/>
    </row>
    <row r="8" spans="1:49" s="201" customFormat="1" ht="18" customHeight="1" thickBot="1">
      <c r="A8" s="646" t="s">
        <v>131</v>
      </c>
      <c r="B8" s="630"/>
      <c r="C8" s="630"/>
      <c r="D8" s="630"/>
      <c r="E8" s="630"/>
      <c r="F8" s="630"/>
      <c r="G8" s="630"/>
      <c r="H8" s="630"/>
      <c r="I8" s="630"/>
      <c r="J8" s="630"/>
      <c r="K8" s="630"/>
      <c r="L8" s="630"/>
      <c r="M8" s="631"/>
      <c r="N8" s="635" t="s">
        <v>132</v>
      </c>
      <c r="O8" s="630"/>
      <c r="P8" s="634"/>
      <c r="Q8" s="629" t="s">
        <v>133</v>
      </c>
      <c r="R8" s="630"/>
      <c r="S8" s="634"/>
      <c r="T8" s="632" t="s">
        <v>134</v>
      </c>
      <c r="U8" s="630"/>
      <c r="V8" s="630"/>
      <c r="W8" s="629" t="s">
        <v>135</v>
      </c>
      <c r="X8" s="630"/>
      <c r="Y8" s="634"/>
      <c r="Z8" s="632" t="s">
        <v>136</v>
      </c>
      <c r="AA8" s="630"/>
      <c r="AB8" s="630"/>
      <c r="AC8" s="629" t="s">
        <v>137</v>
      </c>
      <c r="AD8" s="630"/>
      <c r="AE8" s="634"/>
      <c r="AF8" s="629" t="s">
        <v>138</v>
      </c>
      <c r="AG8" s="630"/>
      <c r="AH8" s="634"/>
      <c r="AI8" s="632" t="s">
        <v>139</v>
      </c>
      <c r="AJ8" s="630"/>
      <c r="AK8" s="631"/>
      <c r="AL8" s="635" t="s">
        <v>140</v>
      </c>
      <c r="AM8" s="630"/>
      <c r="AN8" s="630"/>
      <c r="AO8" s="629" t="s">
        <v>141</v>
      </c>
      <c r="AP8" s="630"/>
      <c r="AQ8" s="634"/>
      <c r="AR8" s="629" t="s">
        <v>142</v>
      </c>
      <c r="AS8" s="630"/>
      <c r="AT8" s="631"/>
      <c r="AU8" s="632" t="s">
        <v>143</v>
      </c>
      <c r="AV8" s="630"/>
      <c r="AW8" s="633"/>
    </row>
    <row r="9" spans="1:49" ht="18" customHeight="1" thickTop="1">
      <c r="A9" s="202" t="s">
        <v>144</v>
      </c>
      <c r="B9" s="203"/>
      <c r="C9" s="203"/>
      <c r="D9" s="203"/>
      <c r="E9" s="203"/>
      <c r="F9" s="203"/>
      <c r="G9" s="203"/>
      <c r="H9" s="203"/>
      <c r="I9" s="203"/>
      <c r="J9" s="203"/>
      <c r="K9" s="203"/>
      <c r="L9" s="203"/>
      <c r="M9" s="203"/>
      <c r="N9" s="204"/>
      <c r="O9" s="205"/>
      <c r="P9" s="206"/>
      <c r="Q9" s="207"/>
      <c r="R9" s="205"/>
      <c r="S9" s="206"/>
      <c r="T9" s="205"/>
      <c r="U9" s="205"/>
      <c r="V9" s="205"/>
      <c r="W9" s="207"/>
      <c r="X9" s="205"/>
      <c r="Y9" s="206"/>
      <c r="Z9" s="205"/>
      <c r="AA9" s="205"/>
      <c r="AB9" s="205"/>
      <c r="AC9" s="207"/>
      <c r="AD9" s="205"/>
      <c r="AE9" s="206"/>
      <c r="AF9" s="207"/>
      <c r="AG9" s="205"/>
      <c r="AH9" s="206"/>
      <c r="AI9" s="205"/>
      <c r="AJ9" s="205"/>
      <c r="AK9" s="208"/>
      <c r="AL9" s="204"/>
      <c r="AM9" s="205"/>
      <c r="AN9" s="205"/>
      <c r="AO9" s="207"/>
      <c r="AP9" s="205"/>
      <c r="AQ9" s="206"/>
      <c r="AR9" s="207"/>
      <c r="AS9" s="205"/>
      <c r="AT9" s="208"/>
      <c r="AU9" s="205"/>
      <c r="AV9" s="205"/>
      <c r="AW9" s="209"/>
    </row>
    <row r="10" spans="1:49" ht="18" customHeight="1">
      <c r="A10" s="202" t="s">
        <v>145</v>
      </c>
      <c r="B10" s="203" t="s">
        <v>146</v>
      </c>
      <c r="C10" s="203"/>
      <c r="D10" s="203"/>
      <c r="E10" s="203"/>
      <c r="F10" s="203"/>
      <c r="G10" s="203"/>
      <c r="H10" s="203"/>
      <c r="I10" s="203"/>
      <c r="J10" s="203"/>
      <c r="K10" s="203"/>
      <c r="L10" s="292"/>
      <c r="M10" s="293" t="s">
        <v>147</v>
      </c>
      <c r="N10" s="204"/>
      <c r="O10" s="205"/>
      <c r="P10" s="210"/>
      <c r="Q10" s="211"/>
      <c r="R10" s="212"/>
      <c r="S10" s="210"/>
      <c r="T10" s="212"/>
      <c r="U10" s="212"/>
      <c r="V10" s="212"/>
      <c r="W10" s="211"/>
      <c r="X10" s="212"/>
      <c r="Y10" s="210"/>
      <c r="Z10" s="212"/>
      <c r="AA10" s="212"/>
      <c r="AB10" s="212"/>
      <c r="AC10" s="211"/>
      <c r="AD10" s="212"/>
      <c r="AE10" s="210"/>
      <c r="AF10" s="211"/>
      <c r="AG10" s="212"/>
      <c r="AH10" s="210"/>
      <c r="AI10" s="212"/>
      <c r="AJ10" s="212"/>
      <c r="AK10" s="213"/>
      <c r="AL10" s="214"/>
      <c r="AM10" s="212"/>
      <c r="AN10" s="212"/>
      <c r="AO10" s="211"/>
      <c r="AP10" s="212"/>
      <c r="AQ10" s="210"/>
      <c r="AR10" s="211"/>
      <c r="AS10" s="212"/>
      <c r="AT10" s="213"/>
      <c r="AU10" s="212"/>
      <c r="AV10" s="212"/>
      <c r="AW10" s="215"/>
    </row>
    <row r="11" spans="1:49" ht="18" customHeight="1">
      <c r="A11" s="216"/>
      <c r="B11" s="217" t="s">
        <v>148</v>
      </c>
      <c r="C11" s="217"/>
      <c r="D11" s="217"/>
      <c r="E11" s="217"/>
      <c r="F11" s="217"/>
      <c r="G11" s="217"/>
      <c r="H11" s="217"/>
      <c r="I11" s="217"/>
      <c r="J11" s="217"/>
      <c r="K11" s="217"/>
      <c r="L11" s="627" t="s">
        <v>157</v>
      </c>
      <c r="M11" s="628"/>
      <c r="N11" s="218"/>
      <c r="O11" s="219"/>
      <c r="P11" s="220"/>
      <c r="Q11" s="221"/>
      <c r="R11" s="222"/>
      <c r="S11" s="220"/>
      <c r="T11" s="222"/>
      <c r="U11" s="222"/>
      <c r="V11" s="222"/>
      <c r="W11" s="221"/>
      <c r="X11" s="222"/>
      <c r="Y11" s="220"/>
      <c r="Z11" s="222"/>
      <c r="AA11" s="222"/>
      <c r="AB11" s="222"/>
      <c r="AC11" s="221"/>
      <c r="AD11" s="222"/>
      <c r="AE11" s="220"/>
      <c r="AF11" s="221"/>
      <c r="AG11" s="222"/>
      <c r="AH11" s="220"/>
      <c r="AI11" s="222"/>
      <c r="AJ11" s="222"/>
      <c r="AK11" s="223"/>
      <c r="AL11" s="224"/>
      <c r="AM11" s="222"/>
      <c r="AN11" s="222"/>
      <c r="AO11" s="221"/>
      <c r="AP11" s="222"/>
      <c r="AQ11" s="220"/>
      <c r="AR11" s="221"/>
      <c r="AS11" s="222"/>
      <c r="AT11" s="223"/>
      <c r="AU11" s="222"/>
      <c r="AV11" s="222"/>
      <c r="AW11" s="225"/>
    </row>
    <row r="12" spans="1:49" ht="18" customHeight="1">
      <c r="A12" s="202" t="s">
        <v>188</v>
      </c>
      <c r="B12" s="203"/>
      <c r="C12" s="203"/>
      <c r="D12" s="203"/>
      <c r="E12" s="203"/>
      <c r="F12" s="203"/>
      <c r="G12" s="203"/>
      <c r="H12" s="203"/>
      <c r="I12" s="203"/>
      <c r="J12" s="203"/>
      <c r="K12" s="203"/>
      <c r="L12" s="203"/>
      <c r="M12" s="203"/>
      <c r="N12" s="226"/>
      <c r="O12" s="227"/>
      <c r="P12" s="228"/>
      <c r="Q12" s="229"/>
      <c r="R12" s="227"/>
      <c r="S12" s="228"/>
      <c r="T12" s="227"/>
      <c r="U12" s="227"/>
      <c r="V12" s="230"/>
      <c r="W12" s="229"/>
      <c r="X12" s="230"/>
      <c r="Y12" s="228"/>
      <c r="Z12" s="230"/>
      <c r="AA12" s="230"/>
      <c r="AB12" s="230"/>
      <c r="AC12" s="231"/>
      <c r="AD12" s="230"/>
      <c r="AE12" s="228"/>
      <c r="AF12" s="231"/>
      <c r="AG12" s="230"/>
      <c r="AH12" s="228"/>
      <c r="AI12" s="230"/>
      <c r="AJ12" s="230"/>
      <c r="AK12" s="232"/>
      <c r="AL12" s="233"/>
      <c r="AM12" s="230"/>
      <c r="AN12" s="230"/>
      <c r="AO12" s="231"/>
      <c r="AP12" s="227"/>
      <c r="AQ12" s="228"/>
      <c r="AR12" s="229"/>
      <c r="AS12" s="227"/>
      <c r="AT12" s="232"/>
      <c r="AU12" s="227"/>
      <c r="AV12" s="227"/>
      <c r="AW12" s="234"/>
    </row>
    <row r="13" spans="1:49" ht="18" customHeight="1">
      <c r="A13" s="202" t="s">
        <v>145</v>
      </c>
      <c r="B13" s="203" t="s">
        <v>149</v>
      </c>
      <c r="C13" s="203"/>
      <c r="D13" s="203"/>
      <c r="E13" s="203"/>
      <c r="F13" s="203"/>
      <c r="G13" s="203"/>
      <c r="H13" s="203"/>
      <c r="I13" s="203"/>
      <c r="J13" s="203"/>
      <c r="K13" s="203"/>
      <c r="L13" s="292"/>
      <c r="M13" s="293" t="s">
        <v>147</v>
      </c>
      <c r="N13" s="204"/>
      <c r="O13" s="205"/>
      <c r="P13" s="210"/>
      <c r="Q13" s="207"/>
      <c r="R13" s="205"/>
      <c r="S13" s="210"/>
      <c r="T13" s="212"/>
      <c r="U13" s="212"/>
      <c r="V13" s="212"/>
      <c r="W13" s="211"/>
      <c r="X13" s="212"/>
      <c r="Y13" s="210"/>
      <c r="Z13" s="212"/>
      <c r="AA13" s="212"/>
      <c r="AB13" s="212"/>
      <c r="AC13" s="211"/>
      <c r="AD13" s="212"/>
      <c r="AE13" s="210"/>
      <c r="AF13" s="211"/>
      <c r="AG13" s="212"/>
      <c r="AH13" s="210"/>
      <c r="AI13" s="212"/>
      <c r="AJ13" s="212"/>
      <c r="AK13" s="213"/>
      <c r="AL13" s="214"/>
      <c r="AM13" s="212"/>
      <c r="AN13" s="212"/>
      <c r="AO13" s="211"/>
      <c r="AP13" s="205"/>
      <c r="AQ13" s="210"/>
      <c r="AR13" s="207"/>
      <c r="AS13" s="205"/>
      <c r="AT13" s="213"/>
      <c r="AU13" s="205"/>
      <c r="AV13" s="205"/>
      <c r="AW13" s="215"/>
    </row>
    <row r="14" spans="1:49" ht="18" customHeight="1">
      <c r="A14" s="216"/>
      <c r="B14" s="217"/>
      <c r="C14" s="217"/>
      <c r="D14" s="217"/>
      <c r="E14" s="217"/>
      <c r="F14" s="217"/>
      <c r="G14" s="217"/>
      <c r="H14" s="217"/>
      <c r="I14" s="217"/>
      <c r="J14" s="217"/>
      <c r="K14" s="217"/>
      <c r="L14" s="627" t="s">
        <v>157</v>
      </c>
      <c r="M14" s="628"/>
      <c r="N14" s="218"/>
      <c r="O14" s="219"/>
      <c r="P14" s="220"/>
      <c r="Q14" s="235"/>
      <c r="R14" s="219"/>
      <c r="S14" s="220"/>
      <c r="T14" s="222"/>
      <c r="U14" s="222"/>
      <c r="V14" s="222"/>
      <c r="W14" s="221"/>
      <c r="X14" s="222"/>
      <c r="Y14" s="220"/>
      <c r="Z14" s="222"/>
      <c r="AA14" s="222"/>
      <c r="AB14" s="222"/>
      <c r="AC14" s="221"/>
      <c r="AD14" s="222"/>
      <c r="AE14" s="220"/>
      <c r="AF14" s="221"/>
      <c r="AG14" s="222"/>
      <c r="AH14" s="220"/>
      <c r="AI14" s="222"/>
      <c r="AJ14" s="222"/>
      <c r="AK14" s="223"/>
      <c r="AL14" s="224"/>
      <c r="AM14" s="222"/>
      <c r="AN14" s="222"/>
      <c r="AO14" s="221"/>
      <c r="AP14" s="219"/>
      <c r="AQ14" s="220"/>
      <c r="AR14" s="236"/>
      <c r="AS14" s="219"/>
      <c r="AT14" s="223"/>
      <c r="AU14" s="219"/>
      <c r="AV14" s="219"/>
      <c r="AW14" s="225"/>
    </row>
    <row r="15" spans="1:49" ht="18" customHeight="1">
      <c r="A15" s="202" t="s">
        <v>189</v>
      </c>
      <c r="B15" s="203"/>
      <c r="C15" s="203"/>
      <c r="D15" s="203"/>
      <c r="E15" s="203"/>
      <c r="F15" s="203"/>
      <c r="G15" s="203"/>
      <c r="H15" s="203"/>
      <c r="I15" s="203"/>
      <c r="J15" s="203"/>
      <c r="K15" s="203"/>
      <c r="L15" s="203"/>
      <c r="M15" s="203"/>
      <c r="N15" s="226"/>
      <c r="O15" s="227"/>
      <c r="P15" s="228"/>
      <c r="Q15" s="229"/>
      <c r="R15" s="227"/>
      <c r="S15" s="228"/>
      <c r="T15" s="230"/>
      <c r="U15" s="230"/>
      <c r="V15" s="230"/>
      <c r="W15" s="231"/>
      <c r="X15" s="230"/>
      <c r="Y15" s="228"/>
      <c r="Z15" s="230"/>
      <c r="AA15" s="230"/>
      <c r="AB15" s="230"/>
      <c r="AC15" s="231"/>
      <c r="AD15" s="230"/>
      <c r="AE15" s="228"/>
      <c r="AF15" s="231"/>
      <c r="AG15" s="230"/>
      <c r="AH15" s="228"/>
      <c r="AI15" s="230"/>
      <c r="AJ15" s="230"/>
      <c r="AK15" s="232"/>
      <c r="AL15" s="233"/>
      <c r="AM15" s="230"/>
      <c r="AN15" s="230"/>
      <c r="AO15" s="231"/>
      <c r="AP15" s="227"/>
      <c r="AQ15" s="228"/>
      <c r="AR15" s="229"/>
      <c r="AS15" s="227"/>
      <c r="AT15" s="232"/>
      <c r="AU15" s="227"/>
      <c r="AV15" s="227"/>
      <c r="AW15" s="234"/>
    </row>
    <row r="16" spans="1:49" ht="18" customHeight="1">
      <c r="A16" s="202" t="s">
        <v>145</v>
      </c>
      <c r="B16" s="203" t="s">
        <v>190</v>
      </c>
      <c r="C16" s="203"/>
      <c r="D16" s="203"/>
      <c r="E16" s="203"/>
      <c r="F16" s="203"/>
      <c r="G16" s="203"/>
      <c r="H16" s="203"/>
      <c r="I16" s="203"/>
      <c r="J16" s="203"/>
      <c r="K16" s="203"/>
      <c r="L16" s="292"/>
      <c r="M16" s="293" t="s">
        <v>147</v>
      </c>
      <c r="N16" s="204"/>
      <c r="O16" s="205"/>
      <c r="P16" s="210"/>
      <c r="Q16" s="207"/>
      <c r="R16" s="205"/>
      <c r="S16" s="210"/>
      <c r="T16" s="212"/>
      <c r="U16" s="212"/>
      <c r="V16" s="212"/>
      <c r="W16" s="211"/>
      <c r="X16" s="212"/>
      <c r="Y16" s="210"/>
      <c r="Z16" s="212"/>
      <c r="AA16" s="212"/>
      <c r="AB16" s="212"/>
      <c r="AC16" s="211"/>
      <c r="AD16" s="212"/>
      <c r="AE16" s="210"/>
      <c r="AF16" s="211"/>
      <c r="AG16" s="212"/>
      <c r="AH16" s="210"/>
      <c r="AI16" s="212"/>
      <c r="AJ16" s="212"/>
      <c r="AK16" s="213"/>
      <c r="AL16" s="214"/>
      <c r="AM16" s="212"/>
      <c r="AN16" s="212"/>
      <c r="AO16" s="211"/>
      <c r="AP16" s="205"/>
      <c r="AQ16" s="210"/>
      <c r="AR16" s="207"/>
      <c r="AS16" s="205"/>
      <c r="AT16" s="213"/>
      <c r="AU16" s="205"/>
      <c r="AV16" s="205"/>
      <c r="AW16" s="215"/>
    </row>
    <row r="17" spans="1:49" ht="18" customHeight="1">
      <c r="A17" s="202"/>
      <c r="B17" s="203"/>
      <c r="C17" s="203"/>
      <c r="D17" s="203"/>
      <c r="E17" s="203"/>
      <c r="F17" s="203"/>
      <c r="G17" s="203"/>
      <c r="H17" s="203"/>
      <c r="I17" s="203"/>
      <c r="J17" s="203"/>
      <c r="K17" s="203"/>
      <c r="L17" s="625" t="s">
        <v>157</v>
      </c>
      <c r="M17" s="626"/>
      <c r="N17" s="205"/>
      <c r="O17" s="205"/>
      <c r="P17" s="210"/>
      <c r="Q17" s="207"/>
      <c r="R17" s="205"/>
      <c r="S17" s="210"/>
      <c r="T17" s="212"/>
      <c r="U17" s="212"/>
      <c r="V17" s="212"/>
      <c r="W17" s="211"/>
      <c r="X17" s="212"/>
      <c r="Y17" s="210"/>
      <c r="Z17" s="212"/>
      <c r="AA17" s="212"/>
      <c r="AB17" s="212"/>
      <c r="AC17" s="211"/>
      <c r="AD17" s="212"/>
      <c r="AE17" s="210"/>
      <c r="AF17" s="211"/>
      <c r="AG17" s="212"/>
      <c r="AH17" s="210"/>
      <c r="AI17" s="212"/>
      <c r="AJ17" s="212"/>
      <c r="AK17" s="213"/>
      <c r="AL17" s="214"/>
      <c r="AM17" s="212"/>
      <c r="AN17" s="212"/>
      <c r="AO17" s="211"/>
      <c r="AP17" s="205"/>
      <c r="AQ17" s="210"/>
      <c r="AR17" s="207"/>
      <c r="AS17" s="205"/>
      <c r="AT17" s="213"/>
      <c r="AU17" s="205"/>
      <c r="AV17" s="205"/>
      <c r="AW17" s="215"/>
    </row>
    <row r="18" spans="1:49" ht="18" customHeight="1">
      <c r="A18" s="202" t="s">
        <v>150</v>
      </c>
      <c r="B18" s="203" t="s">
        <v>191</v>
      </c>
      <c r="C18" s="203"/>
      <c r="D18" s="203"/>
      <c r="E18" s="203"/>
      <c r="F18" s="203"/>
      <c r="G18" s="203"/>
      <c r="H18" s="203"/>
      <c r="I18" s="203"/>
      <c r="J18" s="203"/>
      <c r="K18" s="203"/>
      <c r="L18" s="292"/>
      <c r="M18" s="294" t="s">
        <v>147</v>
      </c>
      <c r="N18" s="204"/>
      <c r="O18" s="205"/>
      <c r="P18" s="210"/>
      <c r="Q18" s="207"/>
      <c r="R18" s="205"/>
      <c r="S18" s="210"/>
      <c r="T18" s="212"/>
      <c r="U18" s="212"/>
      <c r="V18" s="212"/>
      <c r="W18" s="211"/>
      <c r="X18" s="212"/>
      <c r="Y18" s="210"/>
      <c r="Z18" s="212"/>
      <c r="AA18" s="212"/>
      <c r="AB18" s="212"/>
      <c r="AC18" s="211"/>
      <c r="AD18" s="212"/>
      <c r="AE18" s="210"/>
      <c r="AF18" s="211"/>
      <c r="AG18" s="212"/>
      <c r="AH18" s="210"/>
      <c r="AI18" s="212"/>
      <c r="AJ18" s="212"/>
      <c r="AK18" s="213"/>
      <c r="AL18" s="214"/>
      <c r="AM18" s="212"/>
      <c r="AN18" s="212"/>
      <c r="AO18" s="211"/>
      <c r="AP18" s="205"/>
      <c r="AQ18" s="210"/>
      <c r="AR18" s="207"/>
      <c r="AS18" s="205"/>
      <c r="AT18" s="213"/>
      <c r="AU18" s="205"/>
      <c r="AV18" s="205"/>
      <c r="AW18" s="215"/>
    </row>
    <row r="19" spans="1:49" ht="18" customHeight="1">
      <c r="A19" s="202"/>
      <c r="B19" s="203"/>
      <c r="C19" s="203"/>
      <c r="D19" s="203"/>
      <c r="E19" s="203"/>
      <c r="F19" s="203"/>
      <c r="G19" s="203"/>
      <c r="H19" s="203"/>
      <c r="I19" s="203"/>
      <c r="J19" s="203"/>
      <c r="K19" s="203"/>
      <c r="L19" s="625" t="s">
        <v>157</v>
      </c>
      <c r="M19" s="626"/>
      <c r="N19" s="204"/>
      <c r="O19" s="205"/>
      <c r="P19" s="210"/>
      <c r="Q19" s="207"/>
      <c r="R19" s="205"/>
      <c r="S19" s="210"/>
      <c r="T19" s="212"/>
      <c r="U19" s="212"/>
      <c r="V19" s="212"/>
      <c r="W19" s="211"/>
      <c r="X19" s="212"/>
      <c r="Y19" s="210"/>
      <c r="Z19" s="212"/>
      <c r="AA19" s="212"/>
      <c r="AB19" s="212"/>
      <c r="AC19" s="211"/>
      <c r="AD19" s="212"/>
      <c r="AE19" s="210"/>
      <c r="AF19" s="211"/>
      <c r="AG19" s="212"/>
      <c r="AH19" s="210"/>
      <c r="AI19" s="212"/>
      <c r="AJ19" s="212"/>
      <c r="AK19" s="213"/>
      <c r="AL19" s="214"/>
      <c r="AM19" s="212"/>
      <c r="AN19" s="212"/>
      <c r="AO19" s="211"/>
      <c r="AP19" s="205"/>
      <c r="AQ19" s="210"/>
      <c r="AR19" s="207"/>
      <c r="AS19" s="205"/>
      <c r="AT19" s="213"/>
      <c r="AU19" s="205"/>
      <c r="AV19" s="205"/>
      <c r="AW19" s="215"/>
    </row>
    <row r="20" spans="1:49" ht="18" customHeight="1">
      <c r="A20" s="202" t="s">
        <v>151</v>
      </c>
      <c r="B20" s="203" t="s">
        <v>152</v>
      </c>
      <c r="C20" s="203"/>
      <c r="D20" s="203"/>
      <c r="E20" s="203"/>
      <c r="F20" s="203"/>
      <c r="G20" s="203"/>
      <c r="H20" s="203"/>
      <c r="I20" s="203"/>
      <c r="J20" s="203"/>
      <c r="K20" s="203"/>
      <c r="L20" s="292"/>
      <c r="M20" s="293" t="s">
        <v>147</v>
      </c>
      <c r="N20" s="204"/>
      <c r="O20" s="205"/>
      <c r="P20" s="210"/>
      <c r="Q20" s="207"/>
      <c r="R20" s="205"/>
      <c r="S20" s="210"/>
      <c r="T20" s="212"/>
      <c r="U20" s="212"/>
      <c r="V20" s="212"/>
      <c r="W20" s="211"/>
      <c r="X20" s="212"/>
      <c r="Y20" s="210"/>
      <c r="Z20" s="212"/>
      <c r="AA20" s="212"/>
      <c r="AB20" s="212"/>
      <c r="AC20" s="211"/>
      <c r="AD20" s="212"/>
      <c r="AE20" s="210"/>
      <c r="AF20" s="211"/>
      <c r="AG20" s="212"/>
      <c r="AH20" s="210"/>
      <c r="AI20" s="212"/>
      <c r="AJ20" s="212"/>
      <c r="AK20" s="213"/>
      <c r="AL20" s="214"/>
      <c r="AM20" s="212"/>
      <c r="AN20" s="212"/>
      <c r="AO20" s="211"/>
      <c r="AP20" s="205"/>
      <c r="AQ20" s="210"/>
      <c r="AR20" s="207"/>
      <c r="AS20" s="205"/>
      <c r="AT20" s="213"/>
      <c r="AU20" s="205"/>
      <c r="AV20" s="205"/>
      <c r="AW20" s="215"/>
    </row>
    <row r="21" spans="1:49" ht="18" customHeight="1">
      <c r="A21" s="216"/>
      <c r="B21" s="217"/>
      <c r="C21" s="217"/>
      <c r="D21" s="217"/>
      <c r="E21" s="217"/>
      <c r="F21" s="217"/>
      <c r="G21" s="217"/>
      <c r="H21" s="217"/>
      <c r="I21" s="217"/>
      <c r="J21" s="217"/>
      <c r="K21" s="217"/>
      <c r="L21" s="627" t="s">
        <v>157</v>
      </c>
      <c r="M21" s="628"/>
      <c r="N21" s="218"/>
      <c r="O21" s="219"/>
      <c r="P21" s="220"/>
      <c r="Q21" s="235"/>
      <c r="R21" s="219"/>
      <c r="S21" s="220"/>
      <c r="T21" s="222"/>
      <c r="U21" s="222"/>
      <c r="V21" s="222"/>
      <c r="W21" s="221"/>
      <c r="X21" s="222"/>
      <c r="Y21" s="220"/>
      <c r="Z21" s="222"/>
      <c r="AA21" s="222"/>
      <c r="AB21" s="222"/>
      <c r="AC21" s="221"/>
      <c r="AD21" s="222"/>
      <c r="AE21" s="220"/>
      <c r="AF21" s="221"/>
      <c r="AG21" s="222"/>
      <c r="AH21" s="220"/>
      <c r="AI21" s="222"/>
      <c r="AJ21" s="222"/>
      <c r="AK21" s="223"/>
      <c r="AL21" s="224"/>
      <c r="AM21" s="222"/>
      <c r="AN21" s="222"/>
      <c r="AO21" s="221"/>
      <c r="AP21" s="219"/>
      <c r="AQ21" s="220"/>
      <c r="AR21" s="235"/>
      <c r="AS21" s="219"/>
      <c r="AT21" s="223"/>
      <c r="AU21" s="219"/>
      <c r="AV21" s="219"/>
      <c r="AW21" s="225"/>
    </row>
    <row r="22" spans="1:49" ht="18" customHeight="1">
      <c r="A22" s="202" t="s">
        <v>153</v>
      </c>
      <c r="B22" s="203"/>
      <c r="C22" s="203"/>
      <c r="D22" s="203"/>
      <c r="E22" s="203"/>
      <c r="F22" s="203"/>
      <c r="G22" s="203"/>
      <c r="H22" s="203"/>
      <c r="I22" s="203"/>
      <c r="J22" s="203"/>
      <c r="K22" s="203"/>
      <c r="L22" s="203"/>
      <c r="M22" s="203"/>
      <c r="N22" s="204"/>
      <c r="O22" s="205"/>
      <c r="P22" s="210"/>
      <c r="Q22" s="207"/>
      <c r="R22" s="205"/>
      <c r="S22" s="210"/>
      <c r="T22" s="212"/>
      <c r="U22" s="212"/>
      <c r="V22" s="212"/>
      <c r="W22" s="211"/>
      <c r="X22" s="212"/>
      <c r="Y22" s="210"/>
      <c r="Z22" s="212"/>
      <c r="AA22" s="212"/>
      <c r="AB22" s="212"/>
      <c r="AC22" s="211"/>
      <c r="AD22" s="212"/>
      <c r="AE22" s="210"/>
      <c r="AF22" s="211"/>
      <c r="AG22" s="212"/>
      <c r="AH22" s="210"/>
      <c r="AI22" s="212"/>
      <c r="AJ22" s="212"/>
      <c r="AK22" s="213"/>
      <c r="AL22" s="214"/>
      <c r="AM22" s="212"/>
      <c r="AN22" s="212"/>
      <c r="AO22" s="211"/>
      <c r="AP22" s="205"/>
      <c r="AQ22" s="210"/>
      <c r="AR22" s="207"/>
      <c r="AS22" s="205"/>
      <c r="AT22" s="213"/>
      <c r="AU22" s="205"/>
      <c r="AV22" s="205"/>
      <c r="AW22" s="215"/>
    </row>
    <row r="23" spans="1:49" ht="18" customHeight="1">
      <c r="A23" s="202" t="s">
        <v>145</v>
      </c>
      <c r="B23" s="203" t="s">
        <v>154</v>
      </c>
      <c r="C23" s="203"/>
      <c r="D23" s="203"/>
      <c r="E23" s="203"/>
      <c r="F23" s="203"/>
      <c r="G23" s="203"/>
      <c r="H23" s="203"/>
      <c r="I23" s="203"/>
      <c r="J23" s="203"/>
      <c r="K23" s="203"/>
      <c r="L23" s="292"/>
      <c r="M23" s="293" t="s">
        <v>147</v>
      </c>
      <c r="N23" s="204"/>
      <c r="O23" s="205"/>
      <c r="P23" s="210"/>
      <c r="Q23" s="207"/>
      <c r="R23" s="205"/>
      <c r="S23" s="210"/>
      <c r="T23" s="212"/>
      <c r="U23" s="212"/>
      <c r="V23" s="212"/>
      <c r="W23" s="211"/>
      <c r="X23" s="212"/>
      <c r="Y23" s="210"/>
      <c r="Z23" s="212"/>
      <c r="AA23" s="212"/>
      <c r="AB23" s="212"/>
      <c r="AC23" s="211"/>
      <c r="AD23" s="212"/>
      <c r="AE23" s="210"/>
      <c r="AF23" s="211"/>
      <c r="AG23" s="212"/>
      <c r="AH23" s="210"/>
      <c r="AI23" s="212"/>
      <c r="AJ23" s="212"/>
      <c r="AK23" s="213"/>
      <c r="AL23" s="214"/>
      <c r="AM23" s="212"/>
      <c r="AN23" s="212"/>
      <c r="AO23" s="211"/>
      <c r="AP23" s="205"/>
      <c r="AQ23" s="210"/>
      <c r="AR23" s="207"/>
      <c r="AS23" s="205"/>
      <c r="AT23" s="213"/>
      <c r="AU23" s="205"/>
      <c r="AV23" s="205"/>
      <c r="AW23" s="215"/>
    </row>
    <row r="24" spans="1:49" ht="18" customHeight="1">
      <c r="A24" s="202"/>
      <c r="B24" s="203"/>
      <c r="C24" s="203"/>
      <c r="D24" s="203"/>
      <c r="E24" s="203"/>
      <c r="F24" s="203"/>
      <c r="G24" s="203"/>
      <c r="H24" s="203"/>
      <c r="I24" s="203"/>
      <c r="J24" s="203"/>
      <c r="K24" s="203"/>
      <c r="L24" s="625" t="s">
        <v>157</v>
      </c>
      <c r="M24" s="626"/>
      <c r="N24" s="204"/>
      <c r="O24" s="205"/>
      <c r="P24" s="210"/>
      <c r="Q24" s="207"/>
      <c r="R24" s="205"/>
      <c r="S24" s="210"/>
      <c r="T24" s="212"/>
      <c r="U24" s="212"/>
      <c r="V24" s="212"/>
      <c r="W24" s="211"/>
      <c r="X24" s="212"/>
      <c r="Y24" s="210"/>
      <c r="Z24" s="212"/>
      <c r="AA24" s="212"/>
      <c r="AB24" s="212"/>
      <c r="AC24" s="211"/>
      <c r="AD24" s="212"/>
      <c r="AE24" s="210"/>
      <c r="AF24" s="211"/>
      <c r="AG24" s="212"/>
      <c r="AH24" s="210"/>
      <c r="AI24" s="212"/>
      <c r="AJ24" s="212"/>
      <c r="AK24" s="213"/>
      <c r="AL24" s="214"/>
      <c r="AM24" s="212"/>
      <c r="AN24" s="212"/>
      <c r="AO24" s="211"/>
      <c r="AP24" s="205"/>
      <c r="AQ24" s="210"/>
      <c r="AR24" s="207"/>
      <c r="AS24" s="205"/>
      <c r="AT24" s="213"/>
      <c r="AU24" s="205"/>
      <c r="AV24" s="205"/>
      <c r="AW24" s="215"/>
    </row>
    <row r="25" spans="1:49" ht="18" customHeight="1">
      <c r="A25" s="202" t="s">
        <v>150</v>
      </c>
      <c r="B25" s="203" t="s">
        <v>155</v>
      </c>
      <c r="C25" s="203"/>
      <c r="D25" s="203"/>
      <c r="E25" s="203"/>
      <c r="F25" s="203"/>
      <c r="G25" s="203"/>
      <c r="H25" s="203"/>
      <c r="I25" s="203"/>
      <c r="J25" s="203"/>
      <c r="K25" s="203"/>
      <c r="L25" s="292"/>
      <c r="M25" s="293" t="s">
        <v>147</v>
      </c>
      <c r="N25" s="204"/>
      <c r="O25" s="205"/>
      <c r="P25" s="210"/>
      <c r="Q25" s="207"/>
      <c r="R25" s="205"/>
      <c r="S25" s="210"/>
      <c r="T25" s="212"/>
      <c r="U25" s="212"/>
      <c r="V25" s="212"/>
      <c r="W25" s="211"/>
      <c r="X25" s="212"/>
      <c r="Y25" s="210"/>
      <c r="Z25" s="212"/>
      <c r="AA25" s="212"/>
      <c r="AB25" s="212"/>
      <c r="AC25" s="211"/>
      <c r="AD25" s="212"/>
      <c r="AE25" s="210"/>
      <c r="AF25" s="211"/>
      <c r="AG25" s="212"/>
      <c r="AH25" s="210"/>
      <c r="AI25" s="212"/>
      <c r="AJ25" s="212"/>
      <c r="AK25" s="213"/>
      <c r="AL25" s="214"/>
      <c r="AM25" s="212"/>
      <c r="AN25" s="212"/>
      <c r="AO25" s="211"/>
      <c r="AP25" s="205"/>
      <c r="AQ25" s="210"/>
      <c r="AR25" s="207"/>
      <c r="AS25" s="205"/>
      <c r="AT25" s="213"/>
      <c r="AU25" s="205"/>
      <c r="AV25" s="205"/>
      <c r="AW25" s="215"/>
    </row>
    <row r="26" spans="1:49" ht="18" customHeight="1">
      <c r="A26" s="216"/>
      <c r="B26" s="217"/>
      <c r="C26" s="217"/>
      <c r="D26" s="217"/>
      <c r="E26" s="217"/>
      <c r="F26" s="217"/>
      <c r="G26" s="217"/>
      <c r="H26" s="217"/>
      <c r="I26" s="217"/>
      <c r="J26" s="217"/>
      <c r="K26" s="217"/>
      <c r="L26" s="627" t="s">
        <v>157</v>
      </c>
      <c r="M26" s="628"/>
      <c r="N26" s="204"/>
      <c r="O26" s="205"/>
      <c r="P26" s="210"/>
      <c r="Q26" s="207"/>
      <c r="R26" s="205"/>
      <c r="S26" s="210"/>
      <c r="T26" s="212"/>
      <c r="U26" s="212"/>
      <c r="V26" s="212"/>
      <c r="W26" s="211"/>
      <c r="X26" s="212"/>
      <c r="Y26" s="210"/>
      <c r="Z26" s="212"/>
      <c r="AA26" s="212"/>
      <c r="AB26" s="212"/>
      <c r="AC26" s="211"/>
      <c r="AD26" s="212"/>
      <c r="AE26" s="210"/>
      <c r="AF26" s="211"/>
      <c r="AG26" s="212"/>
      <c r="AH26" s="210"/>
      <c r="AI26" s="212"/>
      <c r="AJ26" s="212"/>
      <c r="AK26" s="213"/>
      <c r="AL26" s="214"/>
      <c r="AM26" s="212"/>
      <c r="AN26" s="212"/>
      <c r="AO26" s="211"/>
      <c r="AP26" s="205"/>
      <c r="AQ26" s="210"/>
      <c r="AR26" s="207"/>
      <c r="AS26" s="205"/>
      <c r="AT26" s="213"/>
      <c r="AU26" s="205"/>
      <c r="AV26" s="205"/>
      <c r="AW26" s="215"/>
    </row>
    <row r="27" spans="1:49" ht="18" customHeight="1">
      <c r="A27" s="202" t="s">
        <v>156</v>
      </c>
      <c r="B27" s="203"/>
      <c r="C27" s="203"/>
      <c r="D27" s="203"/>
      <c r="E27" s="203"/>
      <c r="F27" s="203"/>
      <c r="G27" s="203"/>
      <c r="H27" s="203"/>
      <c r="I27" s="203"/>
      <c r="J27" s="203"/>
      <c r="K27" s="203"/>
      <c r="L27" s="203"/>
      <c r="M27" s="237"/>
      <c r="N27" s="226"/>
      <c r="O27" s="227"/>
      <c r="P27" s="228"/>
      <c r="Q27" s="229"/>
      <c r="R27" s="227"/>
      <c r="S27" s="228"/>
      <c r="T27" s="227"/>
      <c r="U27" s="227"/>
      <c r="V27" s="230"/>
      <c r="W27" s="229"/>
      <c r="X27" s="230"/>
      <c r="Y27" s="228"/>
      <c r="Z27" s="230"/>
      <c r="AA27" s="230"/>
      <c r="AB27" s="230"/>
      <c r="AC27" s="231"/>
      <c r="AD27" s="230"/>
      <c r="AE27" s="228"/>
      <c r="AF27" s="231"/>
      <c r="AG27" s="230"/>
      <c r="AH27" s="228"/>
      <c r="AI27" s="230"/>
      <c r="AJ27" s="230"/>
      <c r="AK27" s="232"/>
      <c r="AL27" s="233"/>
      <c r="AM27" s="230"/>
      <c r="AN27" s="230"/>
      <c r="AO27" s="231"/>
      <c r="AP27" s="227"/>
      <c r="AQ27" s="228"/>
      <c r="AR27" s="229"/>
      <c r="AS27" s="227"/>
      <c r="AT27" s="232"/>
      <c r="AU27" s="227"/>
      <c r="AV27" s="227"/>
      <c r="AW27" s="234"/>
    </row>
    <row r="28" spans="1:49" ht="18" customHeight="1">
      <c r="A28" s="202" t="s">
        <v>145</v>
      </c>
      <c r="B28" s="238" t="s">
        <v>192</v>
      </c>
      <c r="C28" s="238"/>
      <c r="D28" s="238"/>
      <c r="E28" s="238"/>
      <c r="F28" s="238"/>
      <c r="G28" s="238"/>
      <c r="H28" s="238"/>
      <c r="I28" s="238"/>
      <c r="J28" s="238"/>
      <c r="K28" s="238"/>
      <c r="L28" s="292"/>
      <c r="M28" s="294" t="s">
        <v>147</v>
      </c>
      <c r="N28" s="204"/>
      <c r="O28" s="205"/>
      <c r="P28" s="210"/>
      <c r="Q28" s="207"/>
      <c r="R28" s="205"/>
      <c r="S28" s="210"/>
      <c r="T28" s="205"/>
      <c r="U28" s="205"/>
      <c r="V28" s="212"/>
      <c r="W28" s="207"/>
      <c r="X28" s="212"/>
      <c r="Y28" s="210"/>
      <c r="Z28" s="212"/>
      <c r="AA28" s="212"/>
      <c r="AB28" s="212"/>
      <c r="AC28" s="211"/>
      <c r="AD28" s="212"/>
      <c r="AE28" s="210"/>
      <c r="AF28" s="211"/>
      <c r="AG28" s="212"/>
      <c r="AH28" s="210"/>
      <c r="AI28" s="212"/>
      <c r="AJ28" s="212"/>
      <c r="AK28" s="213"/>
      <c r="AL28" s="214"/>
      <c r="AM28" s="212"/>
      <c r="AN28" s="212"/>
      <c r="AO28" s="211"/>
      <c r="AP28" s="205"/>
      <c r="AQ28" s="210"/>
      <c r="AR28" s="207"/>
      <c r="AS28" s="205"/>
      <c r="AT28" s="213"/>
      <c r="AU28" s="205"/>
      <c r="AV28" s="205"/>
      <c r="AW28" s="215"/>
    </row>
    <row r="29" spans="1:49" ht="18" customHeight="1">
      <c r="A29" s="202"/>
      <c r="B29" s="239"/>
      <c r="C29" s="239"/>
      <c r="D29" s="240"/>
      <c r="E29" s="636"/>
      <c r="F29" s="636"/>
      <c r="G29" s="636"/>
      <c r="H29" s="636"/>
      <c r="I29" s="636"/>
      <c r="J29" s="636"/>
      <c r="K29" s="239"/>
      <c r="L29" s="625" t="s">
        <v>157</v>
      </c>
      <c r="M29" s="626"/>
      <c r="N29" s="204"/>
      <c r="O29" s="205"/>
      <c r="P29" s="210"/>
      <c r="Q29" s="207"/>
      <c r="R29" s="205"/>
      <c r="S29" s="210"/>
      <c r="T29" s="205"/>
      <c r="U29" s="205"/>
      <c r="V29" s="212"/>
      <c r="W29" s="207"/>
      <c r="X29" s="212"/>
      <c r="Y29" s="210"/>
      <c r="Z29" s="212"/>
      <c r="AA29" s="212"/>
      <c r="AB29" s="212"/>
      <c r="AC29" s="211"/>
      <c r="AD29" s="212"/>
      <c r="AE29" s="210"/>
      <c r="AF29" s="211"/>
      <c r="AG29" s="212"/>
      <c r="AH29" s="210"/>
      <c r="AI29" s="212"/>
      <c r="AJ29" s="212"/>
      <c r="AK29" s="213"/>
      <c r="AL29" s="214"/>
      <c r="AM29" s="212"/>
      <c r="AN29" s="212"/>
      <c r="AO29" s="211"/>
      <c r="AP29" s="205"/>
      <c r="AQ29" s="210"/>
      <c r="AR29" s="207"/>
      <c r="AS29" s="205"/>
      <c r="AT29" s="213"/>
      <c r="AU29" s="205"/>
      <c r="AV29" s="205"/>
      <c r="AW29" s="215"/>
    </row>
    <row r="30" spans="1:49" ht="18" customHeight="1">
      <c r="A30" s="202" t="s">
        <v>150</v>
      </c>
      <c r="B30" s="238" t="s">
        <v>193</v>
      </c>
      <c r="C30" s="238"/>
      <c r="D30" s="238"/>
      <c r="E30" s="238"/>
      <c r="F30" s="238"/>
      <c r="G30" s="238"/>
      <c r="H30" s="238"/>
      <c r="I30" s="238"/>
      <c r="J30" s="238"/>
      <c r="K30" s="238"/>
      <c r="L30" s="292"/>
      <c r="M30" s="294" t="s">
        <v>147</v>
      </c>
      <c r="N30" s="204"/>
      <c r="O30" s="205"/>
      <c r="P30" s="210"/>
      <c r="Q30" s="207"/>
      <c r="R30" s="205"/>
      <c r="S30" s="210"/>
      <c r="T30" s="205"/>
      <c r="U30" s="205"/>
      <c r="V30" s="212"/>
      <c r="W30" s="207"/>
      <c r="X30" s="212"/>
      <c r="Y30" s="210"/>
      <c r="Z30" s="212"/>
      <c r="AA30" s="212"/>
      <c r="AB30" s="212"/>
      <c r="AC30" s="211"/>
      <c r="AD30" s="212"/>
      <c r="AE30" s="210"/>
      <c r="AF30" s="211"/>
      <c r="AG30" s="212"/>
      <c r="AH30" s="210"/>
      <c r="AI30" s="212"/>
      <c r="AJ30" s="212"/>
      <c r="AK30" s="213"/>
      <c r="AL30" s="214"/>
      <c r="AM30" s="212"/>
      <c r="AN30" s="212"/>
      <c r="AO30" s="211"/>
      <c r="AP30" s="205"/>
      <c r="AQ30" s="210"/>
      <c r="AR30" s="207"/>
      <c r="AS30" s="205"/>
      <c r="AT30" s="213"/>
      <c r="AU30" s="205"/>
      <c r="AV30" s="205"/>
      <c r="AW30" s="215"/>
    </row>
    <row r="31" spans="1:49" ht="18" customHeight="1">
      <c r="A31" s="202"/>
      <c r="B31" s="239"/>
      <c r="C31" s="239"/>
      <c r="D31" s="240"/>
      <c r="E31" s="636"/>
      <c r="F31" s="636"/>
      <c r="G31" s="636"/>
      <c r="H31" s="636"/>
      <c r="I31" s="636"/>
      <c r="J31" s="636"/>
      <c r="K31" s="239"/>
      <c r="L31" s="625" t="s">
        <v>157</v>
      </c>
      <c r="M31" s="626"/>
      <c r="N31" s="204"/>
      <c r="O31" s="205"/>
      <c r="P31" s="210"/>
      <c r="Q31" s="207"/>
      <c r="R31" s="205"/>
      <c r="S31" s="210"/>
      <c r="T31" s="205"/>
      <c r="U31" s="205"/>
      <c r="V31" s="212"/>
      <c r="W31" s="207"/>
      <c r="X31" s="212"/>
      <c r="Y31" s="210"/>
      <c r="Z31" s="212"/>
      <c r="AA31" s="212"/>
      <c r="AB31" s="212"/>
      <c r="AC31" s="211"/>
      <c r="AD31" s="212"/>
      <c r="AE31" s="210"/>
      <c r="AF31" s="211"/>
      <c r="AG31" s="212"/>
      <c r="AH31" s="210"/>
      <c r="AI31" s="212"/>
      <c r="AJ31" s="212"/>
      <c r="AK31" s="213"/>
      <c r="AL31" s="214"/>
      <c r="AM31" s="212"/>
      <c r="AN31" s="212"/>
      <c r="AO31" s="211"/>
      <c r="AP31" s="205"/>
      <c r="AQ31" s="210"/>
      <c r="AR31" s="207"/>
      <c r="AS31" s="205"/>
      <c r="AT31" s="213"/>
      <c r="AU31" s="205"/>
      <c r="AV31" s="205"/>
      <c r="AW31" s="215"/>
    </row>
    <row r="32" spans="1:49" ht="18" customHeight="1">
      <c r="A32" s="202"/>
      <c r="B32" s="239"/>
      <c r="C32" s="239"/>
      <c r="D32" s="240"/>
      <c r="E32" s="636"/>
      <c r="F32" s="636"/>
      <c r="G32" s="636"/>
      <c r="H32" s="636"/>
      <c r="I32" s="636"/>
      <c r="J32" s="636"/>
      <c r="K32" s="239"/>
      <c r="L32" s="239"/>
      <c r="M32" s="291"/>
      <c r="N32" s="241"/>
      <c r="O32" s="242"/>
      <c r="P32" s="243"/>
      <c r="Q32" s="244"/>
      <c r="R32" s="242"/>
      <c r="S32" s="243"/>
      <c r="T32" s="242"/>
      <c r="U32" s="205"/>
      <c r="V32" s="212"/>
      <c r="W32" s="207"/>
      <c r="X32" s="212"/>
      <c r="Y32" s="210"/>
      <c r="Z32" s="212"/>
      <c r="AA32" s="212"/>
      <c r="AB32" s="212"/>
      <c r="AC32" s="211"/>
      <c r="AD32" s="212"/>
      <c r="AE32" s="210"/>
      <c r="AF32" s="211"/>
      <c r="AG32" s="212"/>
      <c r="AH32" s="210"/>
      <c r="AI32" s="212"/>
      <c r="AJ32" s="212"/>
      <c r="AK32" s="213"/>
      <c r="AL32" s="214"/>
      <c r="AM32" s="212"/>
      <c r="AN32" s="212"/>
      <c r="AO32" s="211"/>
      <c r="AP32" s="205"/>
      <c r="AQ32" s="210"/>
      <c r="AR32" s="207"/>
      <c r="AS32" s="205"/>
      <c r="AT32" s="213"/>
      <c r="AU32" s="205"/>
      <c r="AV32" s="205"/>
      <c r="AW32" s="215"/>
    </row>
    <row r="33" spans="1:49" ht="18" customHeight="1" thickBot="1">
      <c r="A33" s="245"/>
      <c r="B33" s="246"/>
      <c r="C33" s="246"/>
      <c r="D33" s="246"/>
      <c r="E33" s="246"/>
      <c r="F33" s="246"/>
      <c r="G33" s="246"/>
      <c r="H33" s="246"/>
      <c r="I33" s="246"/>
      <c r="J33" s="246"/>
      <c r="K33" s="246"/>
      <c r="L33" s="246"/>
      <c r="M33" s="246"/>
      <c r="N33" s="247"/>
      <c r="O33" s="248"/>
      <c r="P33" s="249"/>
      <c r="Q33" s="250"/>
      <c r="R33" s="248"/>
      <c r="S33" s="249"/>
      <c r="T33" s="248"/>
      <c r="U33" s="248"/>
      <c r="V33" s="248"/>
      <c r="W33" s="250"/>
      <c r="X33" s="251"/>
      <c r="Y33" s="252"/>
      <c r="Z33" s="251"/>
      <c r="AA33" s="251"/>
      <c r="AB33" s="251"/>
      <c r="AC33" s="253"/>
      <c r="AD33" s="251"/>
      <c r="AE33" s="252"/>
      <c r="AF33" s="253"/>
      <c r="AG33" s="251"/>
      <c r="AH33" s="252"/>
      <c r="AI33" s="251"/>
      <c r="AJ33" s="251"/>
      <c r="AK33" s="254"/>
      <c r="AL33" s="255"/>
      <c r="AM33" s="251"/>
      <c r="AN33" s="251"/>
      <c r="AO33" s="253"/>
      <c r="AP33" s="248"/>
      <c r="AQ33" s="249"/>
      <c r="AR33" s="250"/>
      <c r="AS33" s="248"/>
      <c r="AT33" s="256"/>
      <c r="AU33" s="248"/>
      <c r="AV33" s="248"/>
      <c r="AW33" s="257"/>
    </row>
    <row r="34" spans="1:13" ht="15.75">
      <c r="A34" s="258"/>
      <c r="B34" s="258"/>
      <c r="C34" s="258"/>
      <c r="D34" s="258"/>
      <c r="E34" s="258"/>
      <c r="F34" s="258"/>
      <c r="G34" s="258"/>
      <c r="H34" s="258"/>
      <c r="I34" s="258"/>
      <c r="J34" s="258"/>
      <c r="K34" s="258"/>
      <c r="L34" s="258"/>
      <c r="M34" s="258"/>
    </row>
  </sheetData>
  <sheetProtection/>
  <mergeCells count="52">
    <mergeCell ref="A2:D2"/>
    <mergeCell ref="E2:M2"/>
    <mergeCell ref="N2:Q2"/>
    <mergeCell ref="R2:U2"/>
    <mergeCell ref="W2:Z2"/>
    <mergeCell ref="AA2:AD2"/>
    <mergeCell ref="AO2:AS2"/>
    <mergeCell ref="AT2:AW2"/>
    <mergeCell ref="A3:D3"/>
    <mergeCell ref="E3:M3"/>
    <mergeCell ref="N3:Q3"/>
    <mergeCell ref="R3:U3"/>
    <mergeCell ref="W3:Z3"/>
    <mergeCell ref="AA3:AD3"/>
    <mergeCell ref="AO3:AS3"/>
    <mergeCell ref="AT3:AW3"/>
    <mergeCell ref="A4:D4"/>
    <mergeCell ref="E4:M4"/>
    <mergeCell ref="N4:Q4"/>
    <mergeCell ref="R4:U4"/>
    <mergeCell ref="W4:Z4"/>
    <mergeCell ref="AA4:AD4"/>
    <mergeCell ref="A5:D5"/>
    <mergeCell ref="E5:M5"/>
    <mergeCell ref="A7:M7"/>
    <mergeCell ref="N7:AK7"/>
    <mergeCell ref="AL7:AW7"/>
    <mergeCell ref="A8:M8"/>
    <mergeCell ref="N8:P8"/>
    <mergeCell ref="Q8:S8"/>
    <mergeCell ref="T8:V8"/>
    <mergeCell ref="W8:Y8"/>
    <mergeCell ref="E29:J29"/>
    <mergeCell ref="E31:J31"/>
    <mergeCell ref="E32:J32"/>
    <mergeCell ref="L11:M11"/>
    <mergeCell ref="L14:M14"/>
    <mergeCell ref="L17:M17"/>
    <mergeCell ref="L19:M19"/>
    <mergeCell ref="L21:M21"/>
    <mergeCell ref="L24:M24"/>
    <mergeCell ref="L29:M29"/>
    <mergeCell ref="L31:M31"/>
    <mergeCell ref="L26:M26"/>
    <mergeCell ref="AR8:AT8"/>
    <mergeCell ref="AU8:AW8"/>
    <mergeCell ref="Z8:AB8"/>
    <mergeCell ref="AC8:AE8"/>
    <mergeCell ref="AF8:AH8"/>
    <mergeCell ref="AI8:AK8"/>
    <mergeCell ref="AL8:AN8"/>
    <mergeCell ref="AO8:AQ8"/>
  </mergeCells>
  <dataValidations count="1">
    <dataValidation type="list" allowBlank="1" showInputMessage="1" showErrorMessage="1" sqref="E5:M5">
      <formula1>$AY$3:$AY$5</formula1>
    </dataValidation>
  </dataValidations>
  <printOptions horizontalCentered="1"/>
  <pageMargins left="0.31496062992125984" right="0.31496062992125984" top="0.9448818897637796" bottom="0.3937007874015748" header="0.31496062992125984" footer="0.1968503937007874"/>
  <pageSetup cellComments="asDisplayed" fitToHeight="1" fitToWidth="1" horizontalDpi="600" verticalDpi="600" orientation="landscape" paperSize="9" scale="92" r:id="rId1"/>
</worksheet>
</file>

<file path=xl/worksheets/sheet11.xml><?xml version="1.0" encoding="utf-8"?>
<worksheet xmlns="http://schemas.openxmlformats.org/spreadsheetml/2006/main" xmlns:r="http://schemas.openxmlformats.org/officeDocument/2006/relationships">
  <sheetPr>
    <tabColor theme="7" tint="0.7999799847602844"/>
  </sheetPr>
  <dimension ref="B2:O23"/>
  <sheetViews>
    <sheetView tabSelected="1" zoomScalePageLayoutView="0" workbookViewId="0" topLeftCell="A1">
      <selection activeCell="K6" sqref="K6"/>
    </sheetView>
  </sheetViews>
  <sheetFormatPr defaultColWidth="9.00390625" defaultRowHeight="13.5"/>
  <cols>
    <col min="1" max="1" width="3.625" style="0" customWidth="1"/>
    <col min="2" max="2" width="14.625" style="0" customWidth="1"/>
    <col min="3" max="3" width="6.50390625" style="0" customWidth="1"/>
    <col min="4" max="4" width="11.125" style="0" customWidth="1"/>
    <col min="5" max="5" width="25.25390625" style="0" customWidth="1"/>
    <col min="6" max="6" width="11.125" style="0" customWidth="1"/>
    <col min="7" max="7" width="17.375" style="0" customWidth="1"/>
    <col min="8" max="8" width="14.50390625" style="13" customWidth="1"/>
    <col min="9" max="9" width="10.375" style="0" hidden="1" customWidth="1"/>
    <col min="10" max="10" width="13.75390625" style="0" customWidth="1"/>
    <col min="11" max="11" width="12.875" style="0" customWidth="1"/>
    <col min="12" max="12" width="15.875" style="0" hidden="1" customWidth="1"/>
  </cols>
  <sheetData>
    <row r="1" ht="14.25" thickBot="1"/>
    <row r="2" spans="2:11" ht="33.75" customHeight="1" thickBot="1">
      <c r="B2" s="299" t="s">
        <v>242</v>
      </c>
      <c r="H2" s="300"/>
      <c r="I2" s="301"/>
      <c r="J2" s="677" t="s">
        <v>201</v>
      </c>
      <c r="K2" s="678"/>
    </row>
    <row r="3" spans="2:12" ht="12" customHeight="1">
      <c r="B3" s="679" t="s">
        <v>202</v>
      </c>
      <c r="C3" s="680"/>
      <c r="D3" s="680"/>
      <c r="E3" s="681"/>
      <c r="F3" s="686" t="s">
        <v>203</v>
      </c>
      <c r="G3" s="687"/>
      <c r="H3" s="690" t="s">
        <v>204</v>
      </c>
      <c r="I3" s="693" t="s">
        <v>205</v>
      </c>
      <c r="J3" s="693" t="s">
        <v>206</v>
      </c>
      <c r="K3" s="696" t="s">
        <v>247</v>
      </c>
      <c r="L3" s="302" t="s">
        <v>207</v>
      </c>
    </row>
    <row r="4" spans="2:12" ht="12" customHeight="1" thickBot="1">
      <c r="B4" s="682"/>
      <c r="C4" s="683"/>
      <c r="D4" s="684"/>
      <c r="E4" s="685"/>
      <c r="F4" s="688"/>
      <c r="G4" s="689"/>
      <c r="H4" s="691"/>
      <c r="I4" s="694"/>
      <c r="J4" s="694"/>
      <c r="K4" s="697"/>
      <c r="L4" s="303" t="s">
        <v>208</v>
      </c>
    </row>
    <row r="5" spans="2:15" ht="36.75" customHeight="1" thickBot="1">
      <c r="B5" s="304" t="s">
        <v>209</v>
      </c>
      <c r="C5" s="305" t="s">
        <v>210</v>
      </c>
      <c r="D5" s="306" t="s">
        <v>211</v>
      </c>
      <c r="E5" s="307" t="s">
        <v>212</v>
      </c>
      <c r="F5" s="308" t="s">
        <v>213</v>
      </c>
      <c r="G5" s="309" t="s">
        <v>214</v>
      </c>
      <c r="H5" s="692"/>
      <c r="I5" s="695"/>
      <c r="J5" s="694"/>
      <c r="K5" s="698"/>
      <c r="L5" s="310" t="s">
        <v>215</v>
      </c>
      <c r="O5" s="311"/>
    </row>
    <row r="6" spans="2:14" ht="25.5" customHeight="1" thickBot="1">
      <c r="B6" s="669" t="s">
        <v>216</v>
      </c>
      <c r="C6" s="672" t="s">
        <v>217</v>
      </c>
      <c r="D6" s="312" t="s">
        <v>218</v>
      </c>
      <c r="E6" s="313"/>
      <c r="F6" s="314"/>
      <c r="G6" s="314"/>
      <c r="H6" s="315" t="s">
        <v>219</v>
      </c>
      <c r="I6" s="316">
        <f>11.2*F6^0.732</f>
        <v>0</v>
      </c>
      <c r="J6" s="317" t="e">
        <f>ROUNDDOWN(I6,2-INT(LOG(ABS(I6))))</f>
        <v>#NUM!</v>
      </c>
      <c r="K6" s="318" t="e">
        <f>ROUNDDOWN(+J6/G6,2)</f>
        <v>#NUM!</v>
      </c>
      <c r="L6" s="310" t="s">
        <v>219</v>
      </c>
      <c r="M6" s="319"/>
      <c r="N6" s="319"/>
    </row>
    <row r="7" spans="2:12" ht="25.5" customHeight="1" thickBot="1">
      <c r="B7" s="670"/>
      <c r="C7" s="673"/>
      <c r="D7" s="320" t="s">
        <v>220</v>
      </c>
      <c r="E7" s="321"/>
      <c r="F7" s="322"/>
      <c r="G7" s="322"/>
      <c r="H7" s="323" t="s">
        <v>221</v>
      </c>
      <c r="I7" s="324">
        <f>11.1*F7^0.725</f>
        <v>0</v>
      </c>
      <c r="J7" s="325" t="e">
        <f aca="true" t="shared" si="0" ref="J7:J16">ROUNDDOWN(I7,2-INT(LOG(ABS(I7))))</f>
        <v>#NUM!</v>
      </c>
      <c r="K7" s="326" t="e">
        <f aca="true" t="shared" si="1" ref="K7:K17">ROUNDDOWN(+I7/G7,2)</f>
        <v>#DIV/0!</v>
      </c>
      <c r="L7" s="310" t="s">
        <v>221</v>
      </c>
    </row>
    <row r="8" spans="2:12" ht="25.5" customHeight="1" thickBot="1">
      <c r="B8" s="670"/>
      <c r="C8" s="673" t="s">
        <v>222</v>
      </c>
      <c r="D8" s="670" t="s">
        <v>218</v>
      </c>
      <c r="E8" s="327" t="s">
        <v>223</v>
      </c>
      <c r="F8" s="328"/>
      <c r="G8" s="328"/>
      <c r="H8" s="323" t="s">
        <v>224</v>
      </c>
      <c r="I8" s="324">
        <f>16.6*F8^0.696</f>
        <v>0</v>
      </c>
      <c r="J8" s="325" t="e">
        <f t="shared" si="0"/>
        <v>#NUM!</v>
      </c>
      <c r="K8" s="326" t="e">
        <f t="shared" si="1"/>
        <v>#DIV/0!</v>
      </c>
      <c r="L8" s="310" t="s">
        <v>224</v>
      </c>
    </row>
    <row r="9" spans="2:12" ht="25.5" customHeight="1" thickBot="1">
      <c r="B9" s="670"/>
      <c r="C9" s="673"/>
      <c r="D9" s="670"/>
      <c r="E9" s="327" t="s">
        <v>225</v>
      </c>
      <c r="F9" s="328"/>
      <c r="G9" s="328"/>
      <c r="H9" s="323" t="s">
        <v>226</v>
      </c>
      <c r="I9" s="324">
        <f>11.1*F9^0.809</f>
        <v>0</v>
      </c>
      <c r="J9" s="325" t="e">
        <f t="shared" si="0"/>
        <v>#NUM!</v>
      </c>
      <c r="K9" s="326" t="e">
        <f t="shared" si="1"/>
        <v>#DIV/0!</v>
      </c>
      <c r="L9" s="310" t="s">
        <v>226</v>
      </c>
    </row>
    <row r="10" spans="2:12" ht="25.5" customHeight="1" thickBot="1">
      <c r="B10" s="670"/>
      <c r="C10" s="673"/>
      <c r="D10" s="670" t="s">
        <v>220</v>
      </c>
      <c r="E10" s="327" t="s">
        <v>223</v>
      </c>
      <c r="F10" s="328"/>
      <c r="G10" s="328"/>
      <c r="H10" s="323" t="s">
        <v>227</v>
      </c>
      <c r="I10" s="324">
        <f>17.3*F10^0.678</f>
        <v>0</v>
      </c>
      <c r="J10" s="325" t="e">
        <f t="shared" si="0"/>
        <v>#NUM!</v>
      </c>
      <c r="K10" s="326" t="e">
        <f t="shared" si="1"/>
        <v>#DIV/0!</v>
      </c>
      <c r="L10" s="310" t="s">
        <v>227</v>
      </c>
    </row>
    <row r="11" spans="2:12" ht="25.5" customHeight="1" thickBot="1">
      <c r="B11" s="671"/>
      <c r="C11" s="674"/>
      <c r="D11" s="671"/>
      <c r="E11" s="329" t="s">
        <v>225</v>
      </c>
      <c r="F11" s="330"/>
      <c r="G11" s="330"/>
      <c r="H11" s="331" t="s">
        <v>228</v>
      </c>
      <c r="I11" s="332">
        <f>11.7*F11^0.79</f>
        <v>0</v>
      </c>
      <c r="J11" s="338" t="e">
        <f t="shared" si="0"/>
        <v>#NUM!</v>
      </c>
      <c r="K11" s="333" t="e">
        <f t="shared" si="1"/>
        <v>#DIV/0!</v>
      </c>
      <c r="L11" s="310" t="s">
        <v>228</v>
      </c>
    </row>
    <row r="12" spans="2:12" ht="25.5" customHeight="1" thickBot="1">
      <c r="B12" s="669" t="s">
        <v>229</v>
      </c>
      <c r="C12" s="672" t="s">
        <v>217</v>
      </c>
      <c r="D12" s="312" t="s">
        <v>218</v>
      </c>
      <c r="E12" s="313"/>
      <c r="F12" s="314"/>
      <c r="G12" s="314"/>
      <c r="H12" s="315" t="s">
        <v>230</v>
      </c>
      <c r="I12" s="316">
        <f>16.9*F12^0.674</f>
        <v>0</v>
      </c>
      <c r="J12" s="317" t="e">
        <f>ROUNDDOWN(I12,2-INT(LOG(ABS(I12))))</f>
        <v>#NUM!</v>
      </c>
      <c r="K12" s="318" t="e">
        <f t="shared" si="1"/>
        <v>#DIV/0!</v>
      </c>
      <c r="L12" s="310" t="s">
        <v>230</v>
      </c>
    </row>
    <row r="13" spans="2:12" ht="25.5" customHeight="1" thickBot="1">
      <c r="B13" s="670"/>
      <c r="C13" s="673"/>
      <c r="D13" s="320" t="s">
        <v>220</v>
      </c>
      <c r="E13" s="321"/>
      <c r="F13" s="322"/>
      <c r="G13" s="322"/>
      <c r="H13" s="323" t="s">
        <v>231</v>
      </c>
      <c r="I13" s="324">
        <f>15.2*F13^0.691</f>
        <v>0</v>
      </c>
      <c r="J13" s="325" t="e">
        <f t="shared" si="0"/>
        <v>#NUM!</v>
      </c>
      <c r="K13" s="326" t="e">
        <f t="shared" si="1"/>
        <v>#DIV/0!</v>
      </c>
      <c r="L13" s="310" t="s">
        <v>231</v>
      </c>
    </row>
    <row r="14" spans="2:12" ht="25.5" customHeight="1" thickBot="1">
      <c r="B14" s="670"/>
      <c r="C14" s="673" t="s">
        <v>222</v>
      </c>
      <c r="D14" s="670" t="s">
        <v>218</v>
      </c>
      <c r="E14" s="327" t="s">
        <v>223</v>
      </c>
      <c r="F14" s="328"/>
      <c r="G14" s="328"/>
      <c r="H14" s="323" t="s">
        <v>232</v>
      </c>
      <c r="I14" s="324">
        <f>23.9*F14^0.659</f>
        <v>0</v>
      </c>
      <c r="J14" s="325" t="e">
        <f t="shared" si="0"/>
        <v>#NUM!</v>
      </c>
      <c r="K14" s="326" t="e">
        <f t="shared" si="1"/>
        <v>#DIV/0!</v>
      </c>
      <c r="L14" s="310" t="s">
        <v>232</v>
      </c>
    </row>
    <row r="15" spans="2:12" ht="25.5" customHeight="1" thickBot="1">
      <c r="B15" s="670"/>
      <c r="C15" s="673"/>
      <c r="D15" s="670"/>
      <c r="E15" s="327" t="s">
        <v>225</v>
      </c>
      <c r="F15" s="328"/>
      <c r="G15" s="328"/>
      <c r="H15" s="323" t="s">
        <v>233</v>
      </c>
      <c r="I15" s="324">
        <f>22.7*F15^0.718</f>
        <v>0</v>
      </c>
      <c r="J15" s="325" t="e">
        <f t="shared" si="0"/>
        <v>#NUM!</v>
      </c>
      <c r="K15" s="326" t="e">
        <f t="shared" si="1"/>
        <v>#DIV/0!</v>
      </c>
      <c r="L15" s="310" t="s">
        <v>233</v>
      </c>
    </row>
    <row r="16" spans="2:12" ht="25.5" customHeight="1" thickBot="1">
      <c r="B16" s="670"/>
      <c r="C16" s="673"/>
      <c r="D16" s="670" t="s">
        <v>220</v>
      </c>
      <c r="E16" s="327" t="s">
        <v>223</v>
      </c>
      <c r="F16" s="328"/>
      <c r="G16" s="328"/>
      <c r="H16" s="323" t="s">
        <v>234</v>
      </c>
      <c r="I16" s="324">
        <f>22.3*F16^0.674</f>
        <v>0</v>
      </c>
      <c r="J16" s="325" t="e">
        <f t="shared" si="0"/>
        <v>#NUM!</v>
      </c>
      <c r="K16" s="326" t="e">
        <f t="shared" si="1"/>
        <v>#DIV/0!</v>
      </c>
      <c r="L16" s="310" t="s">
        <v>234</v>
      </c>
    </row>
    <row r="17" spans="2:12" ht="25.5" customHeight="1" thickBot="1">
      <c r="B17" s="675"/>
      <c r="C17" s="676"/>
      <c r="D17" s="675"/>
      <c r="E17" s="334" t="s">
        <v>225</v>
      </c>
      <c r="F17" s="335"/>
      <c r="G17" s="335"/>
      <c r="H17" s="336" t="s">
        <v>235</v>
      </c>
      <c r="I17" s="337">
        <f>19.4*F17^0.737</f>
        <v>0</v>
      </c>
      <c r="J17" s="338" t="e">
        <f>IF(F17&lt;100,ROUNDDOWN(I17,1-INT(LOG(ABS(I17)))),ROUNDDOWN(I17,2-INT(LOG(ABS(I17)))))</f>
        <v>#NUM!</v>
      </c>
      <c r="K17" s="339" t="e">
        <f t="shared" si="1"/>
        <v>#DIV/0!</v>
      </c>
      <c r="L17" s="310" t="s">
        <v>235</v>
      </c>
    </row>
    <row r="19" ht="13.5">
      <c r="C19" t="s">
        <v>236</v>
      </c>
    </row>
    <row r="21" ht="13.5">
      <c r="C21" s="178" t="s">
        <v>237</v>
      </c>
    </row>
    <row r="23" ht="13.5">
      <c r="D23" s="319"/>
    </row>
  </sheetData>
  <sheetProtection/>
  <mergeCells count="17">
    <mergeCell ref="J2:K2"/>
    <mergeCell ref="B3:E4"/>
    <mergeCell ref="F3:G4"/>
    <mergeCell ref="H3:H5"/>
    <mergeCell ref="I3:I5"/>
    <mergeCell ref="J3:J5"/>
    <mergeCell ref="K3:K5"/>
    <mergeCell ref="B6:B11"/>
    <mergeCell ref="C6:C7"/>
    <mergeCell ref="C8:C11"/>
    <mergeCell ref="D8:D9"/>
    <mergeCell ref="D10:D11"/>
    <mergeCell ref="B12:B17"/>
    <mergeCell ref="C12:C13"/>
    <mergeCell ref="C14:C17"/>
    <mergeCell ref="D14:D15"/>
    <mergeCell ref="D16:D1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70C0"/>
    <pageSetUpPr fitToPage="1"/>
  </sheetPr>
  <dimension ref="A1:R45"/>
  <sheetViews>
    <sheetView showGridLines="0" showZeros="0" zoomScaleSheetLayoutView="100" zoomScalePageLayoutView="80" workbookViewId="0" topLeftCell="A25">
      <selection activeCell="F26" sqref="F26:N26"/>
    </sheetView>
  </sheetViews>
  <sheetFormatPr defaultColWidth="9.00390625" defaultRowHeight="13.5"/>
  <cols>
    <col min="1" max="1" width="1.625" style="2" customWidth="1"/>
    <col min="2" max="2" width="1.875" style="2" customWidth="1"/>
    <col min="3" max="3" width="2.625" style="2" customWidth="1"/>
    <col min="4" max="4" width="6.50390625" style="2" customWidth="1"/>
    <col min="5" max="5" width="11.875" style="2" customWidth="1"/>
    <col min="6" max="6" width="3.00390625" style="2" customWidth="1"/>
    <col min="7" max="7" width="9.875" style="2" customWidth="1"/>
    <col min="8" max="8" width="7.50390625" style="2" customWidth="1"/>
    <col min="9" max="9" width="18.625" style="2" customWidth="1"/>
    <col min="10" max="10" width="8.625" style="2" customWidth="1"/>
    <col min="11" max="11" width="16.375" style="2" customWidth="1"/>
    <col min="12" max="12" width="16.25390625" style="8" customWidth="1"/>
    <col min="13" max="13" width="7.375" style="2" customWidth="1"/>
    <col min="14" max="14" width="24.50390625" style="2" customWidth="1"/>
    <col min="15" max="15" width="17.375" style="2" customWidth="1"/>
    <col min="16" max="16384" width="9.00390625" style="2" customWidth="1"/>
  </cols>
  <sheetData>
    <row r="1" spans="1:14" s="3" customFormat="1" ht="20.25" customHeight="1">
      <c r="A1" s="173"/>
      <c r="B1" s="174" t="s">
        <v>112</v>
      </c>
      <c r="C1" s="80"/>
      <c r="D1" s="80"/>
      <c r="E1" s="80"/>
      <c r="F1" s="80"/>
      <c r="G1" s="80"/>
      <c r="H1" s="80"/>
      <c r="I1" s="80"/>
      <c r="J1" s="80"/>
      <c r="K1" s="80"/>
      <c r="L1" s="473"/>
      <c r="M1" s="474"/>
      <c r="N1" s="175"/>
    </row>
    <row r="2" spans="2:14" s="3" customFormat="1" ht="13.5">
      <c r="B2" s="475"/>
      <c r="C2" s="475"/>
      <c r="D2" s="475"/>
      <c r="E2" s="475"/>
      <c r="F2" s="475"/>
      <c r="G2" s="475"/>
      <c r="H2" s="475"/>
      <c r="I2" s="475"/>
      <c r="J2" s="475"/>
      <c r="K2" s="475"/>
      <c r="L2" s="475"/>
      <c r="M2" s="475"/>
      <c r="N2" s="475"/>
    </row>
    <row r="3" spans="2:14" s="3" customFormat="1" ht="30.75" customHeight="1">
      <c r="B3" s="476" t="s">
        <v>164</v>
      </c>
      <c r="C3" s="475"/>
      <c r="D3" s="475"/>
      <c r="E3" s="475"/>
      <c r="F3" s="475"/>
      <c r="G3" s="475"/>
      <c r="H3" s="475"/>
      <c r="I3" s="475"/>
      <c r="J3" s="475"/>
      <c r="K3" s="475"/>
      <c r="L3" s="475"/>
      <c r="M3" s="475"/>
      <c r="N3" s="475"/>
    </row>
    <row r="4" spans="2:15" ht="9.75" customHeight="1" thickBot="1">
      <c r="B4" s="477" t="s">
        <v>30</v>
      </c>
      <c r="C4" s="477"/>
      <c r="D4" s="477"/>
      <c r="E4" s="478"/>
      <c r="F4" s="478"/>
      <c r="G4" s="478"/>
      <c r="H4" s="478"/>
      <c r="I4" s="478"/>
      <c r="J4" s="478"/>
      <c r="K4" s="478"/>
      <c r="L4" s="478"/>
      <c r="M4" s="478"/>
      <c r="N4" s="478"/>
      <c r="O4" s="4"/>
    </row>
    <row r="5" spans="2:15" ht="20.25" customHeight="1" thickBot="1">
      <c r="B5" s="479" t="s">
        <v>1</v>
      </c>
      <c r="C5" s="480"/>
      <c r="D5" s="480"/>
      <c r="E5" s="480"/>
      <c r="F5" s="497"/>
      <c r="G5" s="498"/>
      <c r="H5" s="498"/>
      <c r="I5" s="498"/>
      <c r="J5" s="498"/>
      <c r="K5" s="498"/>
      <c r="L5" s="498"/>
      <c r="M5" s="498"/>
      <c r="N5" s="499"/>
      <c r="O5" s="4"/>
    </row>
    <row r="6" spans="2:14" ht="20.25" customHeight="1">
      <c r="B6" s="366" t="s">
        <v>2</v>
      </c>
      <c r="C6" s="367"/>
      <c r="D6" s="368"/>
      <c r="E6" s="464" t="s">
        <v>3</v>
      </c>
      <c r="F6" s="466" t="s">
        <v>4</v>
      </c>
      <c r="G6" s="467"/>
      <c r="H6" s="468"/>
      <c r="I6" s="461"/>
      <c r="J6" s="469"/>
      <c r="K6" s="469"/>
      <c r="L6" s="469"/>
      <c r="M6" s="469"/>
      <c r="N6" s="470"/>
    </row>
    <row r="7" spans="2:14" ht="20.25" customHeight="1">
      <c r="B7" s="366"/>
      <c r="C7" s="367"/>
      <c r="D7" s="368"/>
      <c r="E7" s="447"/>
      <c r="F7" s="424" t="s">
        <v>36</v>
      </c>
      <c r="G7" s="471"/>
      <c r="H7" s="472"/>
      <c r="I7" s="461"/>
      <c r="J7" s="469"/>
      <c r="K7" s="469"/>
      <c r="L7" s="469"/>
      <c r="M7" s="469"/>
      <c r="N7" s="470"/>
    </row>
    <row r="8" spans="2:14" ht="20.25" customHeight="1">
      <c r="B8" s="366"/>
      <c r="C8" s="367"/>
      <c r="D8" s="368"/>
      <c r="E8" s="447"/>
      <c r="F8" s="424" t="s">
        <v>5</v>
      </c>
      <c r="G8" s="425"/>
      <c r="H8" s="426"/>
      <c r="I8" s="149" t="s">
        <v>31</v>
      </c>
      <c r="J8" s="427"/>
      <c r="K8" s="448"/>
      <c r="L8" s="448"/>
      <c r="M8" s="448"/>
      <c r="N8" s="449"/>
    </row>
    <row r="9" spans="2:14" ht="20.25" customHeight="1">
      <c r="B9" s="366"/>
      <c r="C9" s="367"/>
      <c r="D9" s="368"/>
      <c r="E9" s="447"/>
      <c r="F9" s="424" t="s">
        <v>7</v>
      </c>
      <c r="G9" s="425"/>
      <c r="H9" s="426"/>
      <c r="I9" s="427"/>
      <c r="J9" s="448"/>
      <c r="K9" s="448"/>
      <c r="L9" s="500"/>
      <c r="M9" s="500"/>
      <c r="N9" s="501"/>
    </row>
    <row r="10" spans="2:14" ht="20.25" customHeight="1">
      <c r="B10" s="366"/>
      <c r="C10" s="367"/>
      <c r="D10" s="368"/>
      <c r="E10" s="447"/>
      <c r="F10" s="452" t="s">
        <v>25</v>
      </c>
      <c r="G10" s="453"/>
      <c r="H10" s="454"/>
      <c r="I10" s="458" t="s">
        <v>98</v>
      </c>
      <c r="J10" s="459"/>
      <c r="K10" s="459"/>
      <c r="L10" s="459"/>
      <c r="M10" s="459"/>
      <c r="N10" s="460"/>
    </row>
    <row r="11" spans="2:14" ht="20.25" customHeight="1">
      <c r="B11" s="366"/>
      <c r="C11" s="367"/>
      <c r="D11" s="368"/>
      <c r="E11" s="447"/>
      <c r="F11" s="455"/>
      <c r="G11" s="456"/>
      <c r="H11" s="457"/>
      <c r="I11" s="461"/>
      <c r="J11" s="462"/>
      <c r="K11" s="462"/>
      <c r="L11" s="462"/>
      <c r="M11" s="462"/>
      <c r="N11" s="463"/>
    </row>
    <row r="12" spans="2:14" ht="20.25" customHeight="1">
      <c r="B12" s="366"/>
      <c r="C12" s="367"/>
      <c r="D12" s="368"/>
      <c r="E12" s="447"/>
      <c r="F12" s="452" t="s">
        <v>8</v>
      </c>
      <c r="G12" s="453"/>
      <c r="H12" s="454"/>
      <c r="I12" s="458" t="s">
        <v>99</v>
      </c>
      <c r="J12" s="459"/>
      <c r="K12" s="459"/>
      <c r="L12" s="459"/>
      <c r="M12" s="459"/>
      <c r="N12" s="460"/>
    </row>
    <row r="13" spans="2:14" ht="20.25" customHeight="1">
      <c r="B13" s="366"/>
      <c r="C13" s="367"/>
      <c r="D13" s="368"/>
      <c r="E13" s="465"/>
      <c r="F13" s="455"/>
      <c r="G13" s="456"/>
      <c r="H13" s="457"/>
      <c r="I13" s="461"/>
      <c r="J13" s="462"/>
      <c r="K13" s="462"/>
      <c r="L13" s="462"/>
      <c r="M13" s="462"/>
      <c r="N13" s="463"/>
    </row>
    <row r="14" spans="2:14" ht="20.25" customHeight="1">
      <c r="B14" s="366"/>
      <c r="C14" s="367"/>
      <c r="D14" s="368"/>
      <c r="E14" s="446" t="s">
        <v>26</v>
      </c>
      <c r="F14" s="424" t="s">
        <v>9</v>
      </c>
      <c r="G14" s="425"/>
      <c r="H14" s="426"/>
      <c r="I14" s="427"/>
      <c r="J14" s="448"/>
      <c r="K14" s="448"/>
      <c r="L14" s="448"/>
      <c r="M14" s="448"/>
      <c r="N14" s="449"/>
    </row>
    <row r="15" spans="2:15" ht="20.25" customHeight="1">
      <c r="B15" s="366"/>
      <c r="C15" s="367"/>
      <c r="D15" s="368"/>
      <c r="E15" s="447"/>
      <c r="F15" s="424" t="s">
        <v>10</v>
      </c>
      <c r="G15" s="425"/>
      <c r="H15" s="426"/>
      <c r="I15" s="427"/>
      <c r="J15" s="448"/>
      <c r="K15" s="448"/>
      <c r="L15" s="448"/>
      <c r="M15" s="448"/>
      <c r="N15" s="449"/>
      <c r="O15" s="5"/>
    </row>
    <row r="16" spans="2:14" ht="20.25" customHeight="1">
      <c r="B16" s="366"/>
      <c r="C16" s="367"/>
      <c r="D16" s="368"/>
      <c r="E16" s="447"/>
      <c r="F16" s="424" t="s">
        <v>11</v>
      </c>
      <c r="G16" s="425"/>
      <c r="H16" s="426"/>
      <c r="I16" s="149"/>
      <c r="J16" s="6" t="s">
        <v>28</v>
      </c>
      <c r="K16" s="427"/>
      <c r="L16" s="448"/>
      <c r="M16" s="450"/>
      <c r="N16" s="451"/>
    </row>
    <row r="17" spans="2:14" ht="20.25" customHeight="1">
      <c r="B17" s="366"/>
      <c r="C17" s="367"/>
      <c r="D17" s="368"/>
      <c r="E17" s="447"/>
      <c r="F17" s="424" t="s">
        <v>12</v>
      </c>
      <c r="G17" s="425"/>
      <c r="H17" s="426"/>
      <c r="I17" s="149" t="s">
        <v>6</v>
      </c>
      <c r="J17" s="448"/>
      <c r="K17" s="448"/>
      <c r="L17" s="448"/>
      <c r="M17" s="448"/>
      <c r="N17" s="449"/>
    </row>
    <row r="18" spans="2:14" ht="20.25" customHeight="1">
      <c r="B18" s="366"/>
      <c r="C18" s="367"/>
      <c r="D18" s="368"/>
      <c r="E18" s="447"/>
      <c r="F18" s="424" t="s">
        <v>13</v>
      </c>
      <c r="G18" s="425"/>
      <c r="H18" s="426"/>
      <c r="I18" s="150"/>
      <c r="J18" s="6" t="s">
        <v>32</v>
      </c>
      <c r="K18" s="427"/>
      <c r="L18" s="428"/>
      <c r="M18" s="428"/>
      <c r="N18" s="429"/>
    </row>
    <row r="19" spans="2:14" ht="20.25" customHeight="1" thickBot="1">
      <c r="B19" s="366"/>
      <c r="C19" s="367"/>
      <c r="D19" s="368"/>
      <c r="E19" s="447"/>
      <c r="F19" s="430" t="s">
        <v>14</v>
      </c>
      <c r="G19" s="431"/>
      <c r="H19" s="432"/>
      <c r="I19" s="409"/>
      <c r="J19" s="420"/>
      <c r="K19" s="420"/>
      <c r="L19" s="420"/>
      <c r="M19" s="420"/>
      <c r="N19" s="433"/>
    </row>
    <row r="20" spans="2:14" ht="20.25" customHeight="1">
      <c r="B20" s="363" t="s">
        <v>15</v>
      </c>
      <c r="C20" s="364"/>
      <c r="D20" s="364"/>
      <c r="E20" s="365"/>
      <c r="F20" s="437" t="s">
        <v>16</v>
      </c>
      <c r="G20" s="438"/>
      <c r="H20" s="439"/>
      <c r="I20" s="440" t="s">
        <v>17</v>
      </c>
      <c r="J20" s="441"/>
      <c r="K20" s="441"/>
      <c r="L20" s="441"/>
      <c r="M20" s="441"/>
      <c r="N20" s="442"/>
    </row>
    <row r="21" spans="2:14" ht="20.25" customHeight="1">
      <c r="B21" s="366"/>
      <c r="C21" s="367"/>
      <c r="D21" s="367"/>
      <c r="E21" s="368"/>
      <c r="F21" s="443" t="s">
        <v>37</v>
      </c>
      <c r="G21" s="444"/>
      <c r="H21" s="445"/>
      <c r="I21" s="424" t="s">
        <v>11</v>
      </c>
      <c r="J21" s="426"/>
      <c r="K21" s="81" t="s">
        <v>18</v>
      </c>
      <c r="L21" s="424" t="s">
        <v>13</v>
      </c>
      <c r="M21" s="426"/>
      <c r="N21" s="82" t="s">
        <v>14</v>
      </c>
    </row>
    <row r="22" spans="2:14" ht="20.25" customHeight="1">
      <c r="B22" s="366"/>
      <c r="C22" s="367"/>
      <c r="D22" s="367"/>
      <c r="E22" s="368"/>
      <c r="F22" s="409"/>
      <c r="G22" s="420"/>
      <c r="H22" s="410"/>
      <c r="I22" s="409"/>
      <c r="J22" s="410"/>
      <c r="K22" s="413"/>
      <c r="L22" s="409"/>
      <c r="M22" s="410"/>
      <c r="N22" s="415"/>
    </row>
    <row r="23" spans="2:14" ht="20.25" customHeight="1">
      <c r="B23" s="366"/>
      <c r="C23" s="367"/>
      <c r="D23" s="367"/>
      <c r="E23" s="368"/>
      <c r="F23" s="421"/>
      <c r="G23" s="422"/>
      <c r="H23" s="423"/>
      <c r="I23" s="411"/>
      <c r="J23" s="412"/>
      <c r="K23" s="414"/>
      <c r="L23" s="411"/>
      <c r="M23" s="412"/>
      <c r="N23" s="416"/>
    </row>
    <row r="24" spans="2:14" ht="20.25" customHeight="1">
      <c r="B24" s="366"/>
      <c r="C24" s="367"/>
      <c r="D24" s="367"/>
      <c r="E24" s="368"/>
      <c r="F24" s="406"/>
      <c r="G24" s="407"/>
      <c r="H24" s="408"/>
      <c r="I24" s="409"/>
      <c r="J24" s="410"/>
      <c r="K24" s="413"/>
      <c r="L24" s="409"/>
      <c r="M24" s="410"/>
      <c r="N24" s="415"/>
    </row>
    <row r="25" spans="2:14" ht="20.25" customHeight="1" thickBot="1">
      <c r="B25" s="434"/>
      <c r="C25" s="435"/>
      <c r="D25" s="435"/>
      <c r="E25" s="436"/>
      <c r="F25" s="417"/>
      <c r="G25" s="418"/>
      <c r="H25" s="419"/>
      <c r="I25" s="411"/>
      <c r="J25" s="412"/>
      <c r="K25" s="414"/>
      <c r="L25" s="411"/>
      <c r="M25" s="412"/>
      <c r="N25" s="416"/>
    </row>
    <row r="26" spans="2:14" ht="20.25" customHeight="1">
      <c r="B26" s="363" t="s">
        <v>19</v>
      </c>
      <c r="C26" s="364"/>
      <c r="D26" s="364"/>
      <c r="E26" s="365"/>
      <c r="F26" s="383" t="s">
        <v>199</v>
      </c>
      <c r="G26" s="384"/>
      <c r="H26" s="384"/>
      <c r="I26" s="384"/>
      <c r="J26" s="384"/>
      <c r="K26" s="384"/>
      <c r="L26" s="384"/>
      <c r="M26" s="384"/>
      <c r="N26" s="385"/>
    </row>
    <row r="27" spans="2:14" ht="20.25" customHeight="1">
      <c r="B27" s="366"/>
      <c r="C27" s="367"/>
      <c r="D27" s="367"/>
      <c r="E27" s="368"/>
      <c r="F27" s="386"/>
      <c r="G27" s="387"/>
      <c r="H27" s="387"/>
      <c r="I27" s="387"/>
      <c r="J27" s="387"/>
      <c r="K27" s="387"/>
      <c r="L27" s="387"/>
      <c r="M27" s="387"/>
      <c r="N27" s="388"/>
    </row>
    <row r="28" spans="2:14" ht="20.25" customHeight="1" thickBot="1">
      <c r="B28" s="83"/>
      <c r="C28" s="84"/>
      <c r="D28" s="85"/>
      <c r="E28" s="86" t="s">
        <v>89</v>
      </c>
      <c r="F28" s="391"/>
      <c r="G28" s="484"/>
      <c r="H28" s="484"/>
      <c r="I28" s="484"/>
      <c r="J28" s="484"/>
      <c r="K28" s="484"/>
      <c r="L28" s="484"/>
      <c r="M28" s="484"/>
      <c r="N28" s="485"/>
    </row>
    <row r="29" spans="2:14" ht="20.25" customHeight="1">
      <c r="B29" s="486" t="s">
        <v>84</v>
      </c>
      <c r="C29" s="487"/>
      <c r="D29" s="487"/>
      <c r="E29" s="488"/>
      <c r="F29" s="400" t="s">
        <v>85</v>
      </c>
      <c r="G29" s="401"/>
      <c r="H29" s="401"/>
      <c r="I29" s="401"/>
      <c r="J29" s="401"/>
      <c r="K29" s="401"/>
      <c r="L29" s="401"/>
      <c r="M29" s="401"/>
      <c r="N29" s="402"/>
    </row>
    <row r="30" spans="2:14" ht="28.5" customHeight="1" thickBot="1">
      <c r="B30" s="489"/>
      <c r="C30" s="490"/>
      <c r="D30" s="490"/>
      <c r="E30" s="491"/>
      <c r="F30" s="403"/>
      <c r="G30" s="404"/>
      <c r="H30" s="404"/>
      <c r="I30" s="404"/>
      <c r="J30" s="404"/>
      <c r="K30" s="404"/>
      <c r="L30" s="404"/>
      <c r="M30" s="404"/>
      <c r="N30" s="405"/>
    </row>
    <row r="31" spans="2:18" ht="27" customHeight="1">
      <c r="B31" s="363" t="s">
        <v>20</v>
      </c>
      <c r="C31" s="364"/>
      <c r="D31" s="364"/>
      <c r="E31" s="365"/>
      <c r="F31" s="492" t="s">
        <v>29</v>
      </c>
      <c r="G31" s="493"/>
      <c r="H31" s="493"/>
      <c r="I31" s="493"/>
      <c r="J31" s="493"/>
      <c r="K31" s="493"/>
      <c r="L31" s="493"/>
      <c r="M31" s="493"/>
      <c r="N31" s="494"/>
      <c r="R31" s="5"/>
    </row>
    <row r="32" spans="2:18" ht="36" customHeight="1" thickBot="1">
      <c r="B32" s="366"/>
      <c r="C32" s="367"/>
      <c r="D32" s="367"/>
      <c r="E32" s="368"/>
      <c r="F32" s="89"/>
      <c r="G32" s="495" t="s">
        <v>100</v>
      </c>
      <c r="H32" s="495"/>
      <c r="I32" s="495"/>
      <c r="J32" s="495"/>
      <c r="K32" s="496"/>
      <c r="L32" s="151"/>
      <c r="M32" s="502" t="s">
        <v>88</v>
      </c>
      <c r="N32" s="503"/>
      <c r="R32" s="5"/>
    </row>
    <row r="33" spans="2:18" ht="15" customHeight="1">
      <c r="B33" s="363" t="s">
        <v>21</v>
      </c>
      <c r="C33" s="364"/>
      <c r="D33" s="364"/>
      <c r="E33" s="365"/>
      <c r="F33" s="505" t="s">
        <v>33</v>
      </c>
      <c r="G33" s="356"/>
      <c r="H33" s="356"/>
      <c r="I33" s="356"/>
      <c r="J33" s="356"/>
      <c r="K33" s="356"/>
      <c r="L33" s="356"/>
      <c r="M33" s="356"/>
      <c r="N33" s="506"/>
      <c r="R33" s="5"/>
    </row>
    <row r="34" spans="2:18" ht="46.5" customHeight="1" thickBot="1">
      <c r="B34" s="375"/>
      <c r="C34" s="376"/>
      <c r="D34" s="376"/>
      <c r="E34" s="377"/>
      <c r="F34" s="358"/>
      <c r="G34" s="359"/>
      <c r="H34" s="359"/>
      <c r="I34" s="359"/>
      <c r="J34" s="359"/>
      <c r="K34" s="359"/>
      <c r="L34" s="359"/>
      <c r="M34" s="359"/>
      <c r="N34" s="360"/>
      <c r="R34" s="5"/>
    </row>
    <row r="35" spans="2:18" ht="15" customHeight="1">
      <c r="B35" s="363" t="s">
        <v>22</v>
      </c>
      <c r="C35" s="364"/>
      <c r="D35" s="364"/>
      <c r="E35" s="365"/>
      <c r="F35" s="507" t="s">
        <v>34</v>
      </c>
      <c r="G35" s="355"/>
      <c r="H35" s="355"/>
      <c r="I35" s="355"/>
      <c r="J35" s="355"/>
      <c r="K35" s="355"/>
      <c r="L35" s="355"/>
      <c r="M35" s="355"/>
      <c r="N35" s="357"/>
      <c r="R35" s="5"/>
    </row>
    <row r="36" spans="2:18" ht="27.75" customHeight="1">
      <c r="B36" s="366"/>
      <c r="C36" s="367"/>
      <c r="D36" s="367"/>
      <c r="E36" s="368"/>
      <c r="F36" s="369"/>
      <c r="G36" s="370"/>
      <c r="H36" s="370"/>
      <c r="I36" s="370"/>
      <c r="J36" s="370"/>
      <c r="K36" s="370"/>
      <c r="L36" s="370"/>
      <c r="M36" s="370"/>
      <c r="N36" s="371"/>
      <c r="R36" s="5"/>
    </row>
    <row r="37" spans="2:18" ht="15" customHeight="1">
      <c r="B37" s="366"/>
      <c r="C37" s="367"/>
      <c r="D37" s="367"/>
      <c r="E37" s="368"/>
      <c r="F37" s="372" t="s">
        <v>35</v>
      </c>
      <c r="G37" s="373"/>
      <c r="H37" s="373"/>
      <c r="I37" s="373"/>
      <c r="J37" s="373"/>
      <c r="K37" s="373"/>
      <c r="L37" s="373"/>
      <c r="M37" s="373"/>
      <c r="N37" s="374"/>
      <c r="R37" s="5"/>
    </row>
    <row r="38" spans="2:18" ht="15" customHeight="1" thickBot="1">
      <c r="B38" s="366"/>
      <c r="C38" s="367"/>
      <c r="D38" s="367"/>
      <c r="E38" s="368"/>
      <c r="F38" s="87"/>
      <c r="G38" s="11" t="s">
        <v>104</v>
      </c>
      <c r="H38" s="9"/>
      <c r="I38" s="152"/>
      <c r="J38" s="88"/>
      <c r="K38" s="11" t="s">
        <v>105</v>
      </c>
      <c r="L38" s="152"/>
      <c r="M38" s="9"/>
      <c r="N38" s="10"/>
      <c r="R38" s="5"/>
    </row>
    <row r="39" spans="2:18" ht="15" customHeight="1">
      <c r="B39" s="363" t="s">
        <v>23</v>
      </c>
      <c r="C39" s="364"/>
      <c r="D39" s="364"/>
      <c r="E39" s="365"/>
      <c r="F39" s="378" t="s">
        <v>159</v>
      </c>
      <c r="G39" s="361"/>
      <c r="H39" s="361"/>
      <c r="I39" s="361"/>
      <c r="J39" s="361"/>
      <c r="K39" s="361"/>
      <c r="L39" s="361"/>
      <c r="M39" s="361"/>
      <c r="N39" s="379"/>
      <c r="R39" s="5"/>
    </row>
    <row r="40" spans="2:18" ht="21" customHeight="1" thickBot="1">
      <c r="B40" s="375"/>
      <c r="C40" s="376"/>
      <c r="D40" s="376"/>
      <c r="E40" s="377"/>
      <c r="F40" s="380" t="s">
        <v>158</v>
      </c>
      <c r="G40" s="381"/>
      <c r="H40" s="381"/>
      <c r="I40" s="381"/>
      <c r="J40" s="381"/>
      <c r="K40" s="381"/>
      <c r="L40" s="381"/>
      <c r="M40" s="381"/>
      <c r="N40" s="382"/>
      <c r="R40" s="5"/>
    </row>
    <row r="41" spans="2:18" ht="15" customHeight="1">
      <c r="B41" s="363" t="s">
        <v>24</v>
      </c>
      <c r="C41" s="364"/>
      <c r="D41" s="364"/>
      <c r="E41" s="365"/>
      <c r="F41" s="354" t="s">
        <v>160</v>
      </c>
      <c r="G41" s="355"/>
      <c r="H41" s="355"/>
      <c r="I41" s="355"/>
      <c r="J41" s="355"/>
      <c r="K41" s="355"/>
      <c r="L41" s="355"/>
      <c r="M41" s="355"/>
      <c r="N41" s="357"/>
      <c r="R41" s="5"/>
    </row>
    <row r="42" spans="2:18" ht="25.5" customHeight="1" thickBot="1">
      <c r="B42" s="375"/>
      <c r="C42" s="376"/>
      <c r="D42" s="376"/>
      <c r="E42" s="377"/>
      <c r="F42" s="358"/>
      <c r="G42" s="389"/>
      <c r="H42" s="389"/>
      <c r="I42" s="389"/>
      <c r="J42" s="389"/>
      <c r="K42" s="389"/>
      <c r="L42" s="389"/>
      <c r="M42" s="389"/>
      <c r="N42" s="390"/>
      <c r="R42" s="5"/>
    </row>
    <row r="43" spans="2:15" ht="137.25" customHeight="1">
      <c r="B43" s="361" t="s">
        <v>166</v>
      </c>
      <c r="C43" s="361"/>
      <c r="D43" s="361"/>
      <c r="E43" s="361"/>
      <c r="F43" s="361"/>
      <c r="G43" s="361"/>
      <c r="H43" s="361"/>
      <c r="I43" s="361"/>
      <c r="J43" s="361"/>
      <c r="K43" s="361"/>
      <c r="L43" s="361"/>
      <c r="M43" s="361"/>
      <c r="N43" s="361"/>
      <c r="O43" s="5"/>
    </row>
    <row r="44" spans="2:16" s="7" customFormat="1" ht="19.5" customHeight="1">
      <c r="B44" s="504"/>
      <c r="C44" s="504"/>
      <c r="D44" s="504"/>
      <c r="E44" s="504"/>
      <c r="F44" s="504"/>
      <c r="G44" s="504"/>
      <c r="H44" s="504"/>
      <c r="I44" s="504"/>
      <c r="J44" s="504"/>
      <c r="K44" s="504"/>
      <c r="L44" s="504"/>
      <c r="M44" s="504"/>
      <c r="N44" s="504"/>
      <c r="O44" s="3"/>
      <c r="P44" s="3"/>
    </row>
    <row r="45" spans="2:14" ht="13.5">
      <c r="B45" s="90"/>
      <c r="C45" s="90"/>
      <c r="D45" s="90"/>
      <c r="E45" s="90"/>
      <c r="F45" s="90"/>
      <c r="G45" s="90"/>
      <c r="H45" s="90"/>
      <c r="I45" s="90"/>
      <c r="J45" s="90"/>
      <c r="K45" s="90"/>
      <c r="L45" s="91"/>
      <c r="M45" s="90"/>
      <c r="N45" s="90"/>
    </row>
  </sheetData>
  <sheetProtection/>
  <mergeCells count="80">
    <mergeCell ref="B4:N4"/>
    <mergeCell ref="F39:N39"/>
    <mergeCell ref="K16:L16"/>
    <mergeCell ref="B43:N43"/>
    <mergeCell ref="B2:N2"/>
    <mergeCell ref="B3:N3"/>
    <mergeCell ref="I12:N12"/>
    <mergeCell ref="B26:E27"/>
    <mergeCell ref="E14:E19"/>
    <mergeCell ref="E6:E13"/>
    <mergeCell ref="K24:K25"/>
    <mergeCell ref="F34:N34"/>
    <mergeCell ref="B44:N44"/>
    <mergeCell ref="F33:N33"/>
    <mergeCell ref="F35:N35"/>
    <mergeCell ref="F37:N37"/>
    <mergeCell ref="F40:N40"/>
    <mergeCell ref="F42:N42"/>
    <mergeCell ref="B41:E42"/>
    <mergeCell ref="F41:N41"/>
    <mergeCell ref="N24:N25"/>
    <mergeCell ref="N22:N23"/>
    <mergeCell ref="M32:N32"/>
    <mergeCell ref="B35:E38"/>
    <mergeCell ref="B39:E40"/>
    <mergeCell ref="B20:E25"/>
    <mergeCell ref="L22:M23"/>
    <mergeCell ref="F20:H20"/>
    <mergeCell ref="B33:E34"/>
    <mergeCell ref="F25:H25"/>
    <mergeCell ref="L1:M1"/>
    <mergeCell ref="I7:N7"/>
    <mergeCell ref="F16:H16"/>
    <mergeCell ref="I9:N9"/>
    <mergeCell ref="J8:N8"/>
    <mergeCell ref="I10:N10"/>
    <mergeCell ref="F10:H11"/>
    <mergeCell ref="I14:N14"/>
    <mergeCell ref="F12:H13"/>
    <mergeCell ref="M16:N16"/>
    <mergeCell ref="B5:E5"/>
    <mergeCell ref="F5:N5"/>
    <mergeCell ref="B6:D19"/>
    <mergeCell ref="F6:H6"/>
    <mergeCell ref="F17:H17"/>
    <mergeCell ref="F15:H15"/>
    <mergeCell ref="F8:H8"/>
    <mergeCell ref="F7:H7"/>
    <mergeCell ref="I6:N6"/>
    <mergeCell ref="F14:H14"/>
    <mergeCell ref="F36:N36"/>
    <mergeCell ref="F31:N31"/>
    <mergeCell ref="G32:K32"/>
    <mergeCell ref="F24:H24"/>
    <mergeCell ref="L24:M25"/>
    <mergeCell ref="K18:N18"/>
    <mergeCell ref="F23:H23"/>
    <mergeCell ref="F18:H18"/>
    <mergeCell ref="F26:N26"/>
    <mergeCell ref="I21:J21"/>
    <mergeCell ref="F30:N30"/>
    <mergeCell ref="F29:N29"/>
    <mergeCell ref="I24:J25"/>
    <mergeCell ref="F27:N27"/>
    <mergeCell ref="F9:H9"/>
    <mergeCell ref="F22:H22"/>
    <mergeCell ref="I11:N11"/>
    <mergeCell ref="I15:N15"/>
    <mergeCell ref="I13:N13"/>
    <mergeCell ref="J17:N17"/>
    <mergeCell ref="B31:E32"/>
    <mergeCell ref="F19:H19"/>
    <mergeCell ref="I22:J23"/>
    <mergeCell ref="K22:K23"/>
    <mergeCell ref="L21:M21"/>
    <mergeCell ref="F21:H21"/>
    <mergeCell ref="I20:N20"/>
    <mergeCell ref="I19:N19"/>
    <mergeCell ref="F28:N28"/>
    <mergeCell ref="B29:E30"/>
  </mergeCells>
  <printOptions horizontalCentered="1"/>
  <pageMargins left="0.7" right="0.7" top="0.75" bottom="0.75" header="0.3" footer="0.3"/>
  <pageSetup fitToHeight="0" fitToWidth="1"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sheetPr>
    <tabColor rgb="FF0070C0"/>
    <pageSetUpPr fitToPage="1"/>
  </sheetPr>
  <dimension ref="A1:R44"/>
  <sheetViews>
    <sheetView showGridLines="0" showZeros="0" zoomScaleSheetLayoutView="100" zoomScalePageLayoutView="80" workbookViewId="0" topLeftCell="A28">
      <selection activeCell="B44" sqref="B44:N44"/>
    </sheetView>
  </sheetViews>
  <sheetFormatPr defaultColWidth="9.00390625" defaultRowHeight="13.5"/>
  <cols>
    <col min="1" max="1" width="1.625" style="2" customWidth="1"/>
    <col min="2" max="2" width="1.875" style="2" customWidth="1"/>
    <col min="3" max="3" width="2.625" style="2" customWidth="1"/>
    <col min="4" max="4" width="6.50390625" style="2" customWidth="1"/>
    <col min="5" max="5" width="11.875" style="2" customWidth="1"/>
    <col min="6" max="6" width="3.00390625" style="2" customWidth="1"/>
    <col min="7" max="7" width="9.875" style="2" customWidth="1"/>
    <col min="8" max="8" width="7.50390625" style="2" customWidth="1"/>
    <col min="9" max="9" width="18.625" style="2" customWidth="1"/>
    <col min="10" max="10" width="8.625" style="2" customWidth="1"/>
    <col min="11" max="11" width="16.375" style="2" customWidth="1"/>
    <col min="12" max="12" width="16.25390625" style="8" customWidth="1"/>
    <col min="13" max="13" width="7.375" style="2" customWidth="1"/>
    <col min="14" max="14" width="24.50390625" style="2" customWidth="1"/>
    <col min="15" max="15" width="17.375" style="2" customWidth="1"/>
    <col min="16" max="16384" width="9.00390625" style="2" customWidth="1"/>
  </cols>
  <sheetData>
    <row r="1" spans="1:14" s="3" customFormat="1" ht="20.25" customHeight="1">
      <c r="A1" s="173"/>
      <c r="B1" s="174" t="s">
        <v>114</v>
      </c>
      <c r="C1" s="80"/>
      <c r="D1" s="80"/>
      <c r="E1" s="80"/>
      <c r="F1" s="80"/>
      <c r="G1" s="80"/>
      <c r="H1" s="80"/>
      <c r="I1" s="80"/>
      <c r="J1" s="80"/>
      <c r="K1" s="80"/>
      <c r="L1" s="473"/>
      <c r="M1" s="474"/>
      <c r="N1" s="175"/>
    </row>
    <row r="2" spans="2:14" s="3" customFormat="1" ht="13.5">
      <c r="B2" s="475"/>
      <c r="C2" s="475"/>
      <c r="D2" s="475"/>
      <c r="E2" s="475"/>
      <c r="F2" s="475"/>
      <c r="G2" s="475"/>
      <c r="H2" s="475"/>
      <c r="I2" s="475"/>
      <c r="J2" s="475"/>
      <c r="K2" s="475"/>
      <c r="L2" s="475"/>
      <c r="M2" s="475"/>
      <c r="N2" s="475"/>
    </row>
    <row r="3" spans="2:14" s="3" customFormat="1" ht="30.75" customHeight="1">
      <c r="B3" s="476" t="s">
        <v>165</v>
      </c>
      <c r="C3" s="475"/>
      <c r="D3" s="475"/>
      <c r="E3" s="475"/>
      <c r="F3" s="475"/>
      <c r="G3" s="475"/>
      <c r="H3" s="475"/>
      <c r="I3" s="475"/>
      <c r="J3" s="475"/>
      <c r="K3" s="475"/>
      <c r="L3" s="475"/>
      <c r="M3" s="475"/>
      <c r="N3" s="475"/>
    </row>
    <row r="4" spans="2:15" ht="9.75" customHeight="1" thickBot="1">
      <c r="B4" s="508"/>
      <c r="C4" s="508"/>
      <c r="D4" s="508"/>
      <c r="E4" s="509"/>
      <c r="F4" s="509"/>
      <c r="G4" s="509"/>
      <c r="H4" s="509"/>
      <c r="I4" s="509"/>
      <c r="J4" s="509"/>
      <c r="K4" s="509"/>
      <c r="L4" s="509"/>
      <c r="M4" s="509"/>
      <c r="N4" s="509"/>
      <c r="O4" s="4"/>
    </row>
    <row r="5" spans="2:15" ht="20.25" customHeight="1" thickBot="1">
      <c r="B5" s="479" t="s">
        <v>1</v>
      </c>
      <c r="C5" s="480"/>
      <c r="D5" s="480"/>
      <c r="E5" s="480"/>
      <c r="F5" s="497"/>
      <c r="G5" s="498"/>
      <c r="H5" s="498"/>
      <c r="I5" s="498"/>
      <c r="J5" s="498"/>
      <c r="K5" s="498"/>
      <c r="L5" s="498"/>
      <c r="M5" s="498"/>
      <c r="N5" s="499"/>
      <c r="O5" s="4"/>
    </row>
    <row r="6" spans="2:14" ht="20.25" customHeight="1">
      <c r="B6" s="366" t="s">
        <v>2</v>
      </c>
      <c r="C6" s="367"/>
      <c r="D6" s="368"/>
      <c r="E6" s="464" t="s">
        <v>3</v>
      </c>
      <c r="F6" s="466" t="s">
        <v>4</v>
      </c>
      <c r="G6" s="467"/>
      <c r="H6" s="468"/>
      <c r="I6" s="461"/>
      <c r="J6" s="469"/>
      <c r="K6" s="469"/>
      <c r="L6" s="469"/>
      <c r="M6" s="469"/>
      <c r="N6" s="470"/>
    </row>
    <row r="7" spans="2:14" ht="20.25" customHeight="1">
      <c r="B7" s="366"/>
      <c r="C7" s="367"/>
      <c r="D7" s="368"/>
      <c r="E7" s="447"/>
      <c r="F7" s="424" t="s">
        <v>36</v>
      </c>
      <c r="G7" s="471"/>
      <c r="H7" s="472"/>
      <c r="I7" s="461"/>
      <c r="J7" s="469"/>
      <c r="K7" s="469"/>
      <c r="L7" s="469"/>
      <c r="M7" s="469"/>
      <c r="N7" s="470"/>
    </row>
    <row r="8" spans="2:14" ht="20.25" customHeight="1">
      <c r="B8" s="366"/>
      <c r="C8" s="367"/>
      <c r="D8" s="368"/>
      <c r="E8" s="447"/>
      <c r="F8" s="424" t="s">
        <v>5</v>
      </c>
      <c r="G8" s="425"/>
      <c r="H8" s="426"/>
      <c r="I8" s="149" t="s">
        <v>6</v>
      </c>
      <c r="J8" s="427"/>
      <c r="K8" s="448"/>
      <c r="L8" s="448"/>
      <c r="M8" s="448"/>
      <c r="N8" s="449"/>
    </row>
    <row r="9" spans="2:14" ht="20.25" customHeight="1">
      <c r="B9" s="366"/>
      <c r="C9" s="367"/>
      <c r="D9" s="368"/>
      <c r="E9" s="447"/>
      <c r="F9" s="424" t="s">
        <v>7</v>
      </c>
      <c r="G9" s="425"/>
      <c r="H9" s="426"/>
      <c r="I9" s="427"/>
      <c r="J9" s="448"/>
      <c r="K9" s="448"/>
      <c r="L9" s="500"/>
      <c r="M9" s="500"/>
      <c r="N9" s="501"/>
    </row>
    <row r="10" spans="2:14" ht="20.25" customHeight="1">
      <c r="B10" s="366"/>
      <c r="C10" s="367"/>
      <c r="D10" s="368"/>
      <c r="E10" s="447"/>
      <c r="F10" s="452" t="s">
        <v>25</v>
      </c>
      <c r="G10" s="453"/>
      <c r="H10" s="454"/>
      <c r="I10" s="458" t="s">
        <v>98</v>
      </c>
      <c r="J10" s="459"/>
      <c r="K10" s="459"/>
      <c r="L10" s="459"/>
      <c r="M10" s="459"/>
      <c r="N10" s="460"/>
    </row>
    <row r="11" spans="2:14" ht="20.25" customHeight="1">
      <c r="B11" s="366"/>
      <c r="C11" s="367"/>
      <c r="D11" s="368"/>
      <c r="E11" s="447"/>
      <c r="F11" s="455"/>
      <c r="G11" s="456"/>
      <c r="H11" s="457"/>
      <c r="I11" s="461"/>
      <c r="J11" s="462"/>
      <c r="K11" s="462"/>
      <c r="L11" s="462"/>
      <c r="M11" s="462"/>
      <c r="N11" s="463"/>
    </row>
    <row r="12" spans="2:14" ht="20.25" customHeight="1">
      <c r="B12" s="366"/>
      <c r="C12" s="367"/>
      <c r="D12" s="368"/>
      <c r="E12" s="447"/>
      <c r="F12" s="452" t="s">
        <v>8</v>
      </c>
      <c r="G12" s="453"/>
      <c r="H12" s="454"/>
      <c r="I12" s="458" t="s">
        <v>99</v>
      </c>
      <c r="J12" s="459"/>
      <c r="K12" s="459"/>
      <c r="L12" s="459"/>
      <c r="M12" s="459"/>
      <c r="N12" s="460"/>
    </row>
    <row r="13" spans="2:14" ht="20.25" customHeight="1">
      <c r="B13" s="366"/>
      <c r="C13" s="367"/>
      <c r="D13" s="368"/>
      <c r="E13" s="465"/>
      <c r="F13" s="455"/>
      <c r="G13" s="456"/>
      <c r="H13" s="457"/>
      <c r="I13" s="461"/>
      <c r="J13" s="462"/>
      <c r="K13" s="462"/>
      <c r="L13" s="462"/>
      <c r="M13" s="462"/>
      <c r="N13" s="463"/>
    </row>
    <row r="14" spans="2:14" ht="20.25" customHeight="1">
      <c r="B14" s="366"/>
      <c r="C14" s="367"/>
      <c r="D14" s="368"/>
      <c r="E14" s="446" t="s">
        <v>26</v>
      </c>
      <c r="F14" s="424" t="s">
        <v>9</v>
      </c>
      <c r="G14" s="425"/>
      <c r="H14" s="426"/>
      <c r="I14" s="427"/>
      <c r="J14" s="448"/>
      <c r="K14" s="448"/>
      <c r="L14" s="448"/>
      <c r="M14" s="448"/>
      <c r="N14" s="449"/>
    </row>
    <row r="15" spans="2:15" ht="20.25" customHeight="1">
      <c r="B15" s="366"/>
      <c r="C15" s="367"/>
      <c r="D15" s="368"/>
      <c r="E15" s="447"/>
      <c r="F15" s="424" t="s">
        <v>10</v>
      </c>
      <c r="G15" s="425"/>
      <c r="H15" s="426"/>
      <c r="I15" s="427"/>
      <c r="J15" s="448"/>
      <c r="K15" s="448"/>
      <c r="L15" s="448"/>
      <c r="M15" s="448"/>
      <c r="N15" s="449"/>
      <c r="O15" s="5"/>
    </row>
    <row r="16" spans="2:14" ht="20.25" customHeight="1">
      <c r="B16" s="366"/>
      <c r="C16" s="367"/>
      <c r="D16" s="368"/>
      <c r="E16" s="447"/>
      <c r="F16" s="424" t="s">
        <v>11</v>
      </c>
      <c r="G16" s="425"/>
      <c r="H16" s="426"/>
      <c r="I16" s="149"/>
      <c r="J16" s="6" t="s">
        <v>28</v>
      </c>
      <c r="K16" s="427"/>
      <c r="L16" s="448"/>
      <c r="M16" s="450"/>
      <c r="N16" s="451"/>
    </row>
    <row r="17" spans="2:14" ht="20.25" customHeight="1">
      <c r="B17" s="366"/>
      <c r="C17" s="367"/>
      <c r="D17" s="368"/>
      <c r="E17" s="447"/>
      <c r="F17" s="424" t="s">
        <v>12</v>
      </c>
      <c r="G17" s="425"/>
      <c r="H17" s="426"/>
      <c r="I17" s="149" t="s">
        <v>6</v>
      </c>
      <c r="J17" s="448"/>
      <c r="K17" s="448"/>
      <c r="L17" s="448"/>
      <c r="M17" s="448"/>
      <c r="N17" s="449"/>
    </row>
    <row r="18" spans="2:14" ht="20.25" customHeight="1">
      <c r="B18" s="366"/>
      <c r="C18" s="367"/>
      <c r="D18" s="368"/>
      <c r="E18" s="447"/>
      <c r="F18" s="424" t="s">
        <v>13</v>
      </c>
      <c r="G18" s="425"/>
      <c r="H18" s="426"/>
      <c r="I18" s="150"/>
      <c r="J18" s="6" t="s">
        <v>32</v>
      </c>
      <c r="K18" s="427"/>
      <c r="L18" s="428"/>
      <c r="M18" s="428"/>
      <c r="N18" s="429"/>
    </row>
    <row r="19" spans="2:14" ht="20.25" customHeight="1" thickBot="1">
      <c r="B19" s="366"/>
      <c r="C19" s="367"/>
      <c r="D19" s="368"/>
      <c r="E19" s="447"/>
      <c r="F19" s="430" t="s">
        <v>14</v>
      </c>
      <c r="G19" s="431"/>
      <c r="H19" s="432"/>
      <c r="I19" s="409"/>
      <c r="J19" s="420"/>
      <c r="K19" s="420"/>
      <c r="L19" s="420"/>
      <c r="M19" s="420"/>
      <c r="N19" s="433"/>
    </row>
    <row r="20" spans="2:14" ht="20.25" customHeight="1">
      <c r="B20" s="363" t="s">
        <v>15</v>
      </c>
      <c r="C20" s="364"/>
      <c r="D20" s="364"/>
      <c r="E20" s="365"/>
      <c r="F20" s="437" t="s">
        <v>16</v>
      </c>
      <c r="G20" s="438"/>
      <c r="H20" s="439"/>
      <c r="I20" s="440" t="s">
        <v>17</v>
      </c>
      <c r="J20" s="441"/>
      <c r="K20" s="441"/>
      <c r="L20" s="441"/>
      <c r="M20" s="441"/>
      <c r="N20" s="442"/>
    </row>
    <row r="21" spans="2:14" ht="20.25" customHeight="1">
      <c r="B21" s="366"/>
      <c r="C21" s="367"/>
      <c r="D21" s="367"/>
      <c r="E21" s="368"/>
      <c r="F21" s="443" t="s">
        <v>36</v>
      </c>
      <c r="G21" s="444"/>
      <c r="H21" s="445"/>
      <c r="I21" s="424" t="s">
        <v>11</v>
      </c>
      <c r="J21" s="426"/>
      <c r="K21" s="81" t="s">
        <v>18</v>
      </c>
      <c r="L21" s="424" t="s">
        <v>13</v>
      </c>
      <c r="M21" s="426"/>
      <c r="N21" s="82" t="s">
        <v>14</v>
      </c>
    </row>
    <row r="22" spans="2:14" ht="20.25" customHeight="1">
      <c r="B22" s="366"/>
      <c r="C22" s="367"/>
      <c r="D22" s="367"/>
      <c r="E22" s="368"/>
      <c r="F22" s="409"/>
      <c r="G22" s="420"/>
      <c r="H22" s="410"/>
      <c r="I22" s="409"/>
      <c r="J22" s="410"/>
      <c r="K22" s="413"/>
      <c r="L22" s="409"/>
      <c r="M22" s="410"/>
      <c r="N22" s="415"/>
    </row>
    <row r="23" spans="2:14" ht="20.25" customHeight="1">
      <c r="B23" s="366"/>
      <c r="C23" s="367"/>
      <c r="D23" s="367"/>
      <c r="E23" s="368"/>
      <c r="F23" s="421"/>
      <c r="G23" s="422"/>
      <c r="H23" s="423"/>
      <c r="I23" s="411"/>
      <c r="J23" s="412"/>
      <c r="K23" s="414"/>
      <c r="L23" s="411"/>
      <c r="M23" s="412"/>
      <c r="N23" s="416"/>
    </row>
    <row r="24" spans="2:14" ht="20.25" customHeight="1">
      <c r="B24" s="366"/>
      <c r="C24" s="367"/>
      <c r="D24" s="367"/>
      <c r="E24" s="368"/>
      <c r="F24" s="406"/>
      <c r="G24" s="407"/>
      <c r="H24" s="408"/>
      <c r="I24" s="409"/>
      <c r="J24" s="410"/>
      <c r="K24" s="413"/>
      <c r="L24" s="409"/>
      <c r="M24" s="410"/>
      <c r="N24" s="415"/>
    </row>
    <row r="25" spans="2:14" ht="20.25" customHeight="1" thickBot="1">
      <c r="B25" s="434"/>
      <c r="C25" s="435"/>
      <c r="D25" s="435"/>
      <c r="E25" s="436"/>
      <c r="F25" s="417"/>
      <c r="G25" s="418"/>
      <c r="H25" s="419"/>
      <c r="I25" s="411"/>
      <c r="J25" s="412"/>
      <c r="K25" s="414"/>
      <c r="L25" s="411"/>
      <c r="M25" s="412"/>
      <c r="N25" s="416"/>
    </row>
    <row r="26" spans="2:14" ht="20.25" customHeight="1">
      <c r="B26" s="363" t="s">
        <v>19</v>
      </c>
      <c r="C26" s="364"/>
      <c r="D26" s="364"/>
      <c r="E26" s="365"/>
      <c r="F26" s="383" t="s">
        <v>200</v>
      </c>
      <c r="G26" s="384"/>
      <c r="H26" s="384"/>
      <c r="I26" s="384"/>
      <c r="J26" s="384"/>
      <c r="K26" s="384"/>
      <c r="L26" s="384"/>
      <c r="M26" s="384"/>
      <c r="N26" s="385"/>
    </row>
    <row r="27" spans="2:14" ht="20.25" customHeight="1">
      <c r="B27" s="366"/>
      <c r="C27" s="367"/>
      <c r="D27" s="367"/>
      <c r="E27" s="368"/>
      <c r="F27" s="386"/>
      <c r="G27" s="387"/>
      <c r="H27" s="387"/>
      <c r="I27" s="387"/>
      <c r="J27" s="387"/>
      <c r="K27" s="387"/>
      <c r="L27" s="387"/>
      <c r="M27" s="387"/>
      <c r="N27" s="388"/>
    </row>
    <row r="28" spans="2:14" ht="20.25" customHeight="1" thickBot="1">
      <c r="B28" s="83"/>
      <c r="C28" s="84"/>
      <c r="D28" s="85"/>
      <c r="E28" s="86" t="s">
        <v>89</v>
      </c>
      <c r="F28" s="391"/>
      <c r="G28" s="484"/>
      <c r="H28" s="484"/>
      <c r="I28" s="484"/>
      <c r="J28" s="484"/>
      <c r="K28" s="484"/>
      <c r="L28" s="484"/>
      <c r="M28" s="484"/>
      <c r="N28" s="485"/>
    </row>
    <row r="29" spans="2:14" ht="20.25" customHeight="1">
      <c r="B29" s="486" t="s">
        <v>84</v>
      </c>
      <c r="C29" s="487"/>
      <c r="D29" s="487"/>
      <c r="E29" s="488"/>
      <c r="F29" s="400" t="s">
        <v>85</v>
      </c>
      <c r="G29" s="401"/>
      <c r="H29" s="401"/>
      <c r="I29" s="401"/>
      <c r="J29" s="401"/>
      <c r="K29" s="401"/>
      <c r="L29" s="401"/>
      <c r="M29" s="401"/>
      <c r="N29" s="402"/>
    </row>
    <row r="30" spans="2:14" ht="28.5" customHeight="1" thickBot="1">
      <c r="B30" s="489"/>
      <c r="C30" s="490"/>
      <c r="D30" s="490"/>
      <c r="E30" s="491"/>
      <c r="F30" s="403"/>
      <c r="G30" s="404"/>
      <c r="H30" s="404"/>
      <c r="I30" s="404"/>
      <c r="J30" s="404"/>
      <c r="K30" s="404"/>
      <c r="L30" s="404"/>
      <c r="M30" s="404"/>
      <c r="N30" s="405"/>
    </row>
    <row r="31" spans="2:18" ht="27" customHeight="1">
      <c r="B31" s="363" t="s">
        <v>20</v>
      </c>
      <c r="C31" s="364"/>
      <c r="D31" s="364"/>
      <c r="E31" s="365"/>
      <c r="F31" s="492" t="s">
        <v>29</v>
      </c>
      <c r="G31" s="493"/>
      <c r="H31" s="493"/>
      <c r="I31" s="493"/>
      <c r="J31" s="493"/>
      <c r="K31" s="493"/>
      <c r="L31" s="493"/>
      <c r="M31" s="493"/>
      <c r="N31" s="494"/>
      <c r="R31" s="5"/>
    </row>
    <row r="32" spans="2:18" ht="36" customHeight="1" thickBot="1">
      <c r="B32" s="366"/>
      <c r="C32" s="367"/>
      <c r="D32" s="367"/>
      <c r="E32" s="368"/>
      <c r="F32" s="89"/>
      <c r="G32" s="495" t="s">
        <v>101</v>
      </c>
      <c r="H32" s="495"/>
      <c r="I32" s="495"/>
      <c r="J32" s="495"/>
      <c r="K32" s="496"/>
      <c r="L32" s="151"/>
      <c r="M32" s="502" t="s">
        <v>88</v>
      </c>
      <c r="N32" s="503"/>
      <c r="R32" s="5"/>
    </row>
    <row r="33" spans="2:18" ht="15" customHeight="1">
      <c r="B33" s="363" t="s">
        <v>21</v>
      </c>
      <c r="C33" s="364"/>
      <c r="D33" s="364"/>
      <c r="E33" s="365"/>
      <c r="F33" s="505" t="s">
        <v>110</v>
      </c>
      <c r="G33" s="356"/>
      <c r="H33" s="356"/>
      <c r="I33" s="356"/>
      <c r="J33" s="356"/>
      <c r="K33" s="356"/>
      <c r="L33" s="356"/>
      <c r="M33" s="356"/>
      <c r="N33" s="506"/>
      <c r="R33" s="5"/>
    </row>
    <row r="34" spans="2:18" ht="46.5" customHeight="1" thickBot="1">
      <c r="B34" s="375"/>
      <c r="C34" s="376"/>
      <c r="D34" s="376"/>
      <c r="E34" s="377"/>
      <c r="F34" s="358"/>
      <c r="G34" s="359"/>
      <c r="H34" s="359"/>
      <c r="I34" s="359"/>
      <c r="J34" s="359"/>
      <c r="K34" s="359"/>
      <c r="L34" s="359"/>
      <c r="M34" s="359"/>
      <c r="N34" s="360"/>
      <c r="R34" s="5"/>
    </row>
    <row r="35" spans="2:18" ht="15" customHeight="1">
      <c r="B35" s="363" t="s">
        <v>22</v>
      </c>
      <c r="C35" s="364"/>
      <c r="D35" s="364"/>
      <c r="E35" s="365"/>
      <c r="F35" s="507" t="s">
        <v>111</v>
      </c>
      <c r="G35" s="355"/>
      <c r="H35" s="355"/>
      <c r="I35" s="355"/>
      <c r="J35" s="355"/>
      <c r="K35" s="355"/>
      <c r="L35" s="355"/>
      <c r="M35" s="355"/>
      <c r="N35" s="357"/>
      <c r="R35" s="5"/>
    </row>
    <row r="36" spans="2:18" ht="27.75" customHeight="1">
      <c r="B36" s="366"/>
      <c r="C36" s="367"/>
      <c r="D36" s="367"/>
      <c r="E36" s="368"/>
      <c r="F36" s="369"/>
      <c r="G36" s="370"/>
      <c r="H36" s="370"/>
      <c r="I36" s="370"/>
      <c r="J36" s="370"/>
      <c r="K36" s="370"/>
      <c r="L36" s="370"/>
      <c r="M36" s="370"/>
      <c r="N36" s="371"/>
      <c r="R36" s="5"/>
    </row>
    <row r="37" spans="2:18" ht="15" customHeight="1">
      <c r="B37" s="366"/>
      <c r="C37" s="367"/>
      <c r="D37" s="367"/>
      <c r="E37" s="368"/>
      <c r="F37" s="372" t="s">
        <v>102</v>
      </c>
      <c r="G37" s="373"/>
      <c r="H37" s="373"/>
      <c r="I37" s="373"/>
      <c r="J37" s="373"/>
      <c r="K37" s="373"/>
      <c r="L37" s="373"/>
      <c r="M37" s="373"/>
      <c r="N37" s="374"/>
      <c r="R37" s="5"/>
    </row>
    <row r="38" spans="2:18" ht="15" customHeight="1" thickBot="1">
      <c r="B38" s="366"/>
      <c r="C38" s="367"/>
      <c r="D38" s="367"/>
      <c r="E38" s="368"/>
      <c r="F38" s="87"/>
      <c r="G38" s="11" t="s">
        <v>104</v>
      </c>
      <c r="H38" s="9"/>
      <c r="I38" s="152"/>
      <c r="J38" s="88"/>
      <c r="K38" s="11" t="s">
        <v>105</v>
      </c>
      <c r="L38" s="152"/>
      <c r="M38" s="9"/>
      <c r="N38" s="10"/>
      <c r="R38" s="5"/>
    </row>
    <row r="39" spans="2:18" ht="15" customHeight="1">
      <c r="B39" s="363" t="s">
        <v>23</v>
      </c>
      <c r="C39" s="364"/>
      <c r="D39" s="364"/>
      <c r="E39" s="365"/>
      <c r="F39" s="378" t="s">
        <v>159</v>
      </c>
      <c r="G39" s="361"/>
      <c r="H39" s="361"/>
      <c r="I39" s="361"/>
      <c r="J39" s="361"/>
      <c r="K39" s="361"/>
      <c r="L39" s="361"/>
      <c r="M39" s="361"/>
      <c r="N39" s="379"/>
      <c r="R39" s="5"/>
    </row>
    <row r="40" spans="2:18" ht="21" customHeight="1" thickBot="1">
      <c r="B40" s="375"/>
      <c r="C40" s="376"/>
      <c r="D40" s="376"/>
      <c r="E40" s="377"/>
      <c r="F40" s="380" t="s">
        <v>158</v>
      </c>
      <c r="G40" s="381"/>
      <c r="H40" s="381"/>
      <c r="I40" s="381"/>
      <c r="J40" s="381"/>
      <c r="K40" s="381"/>
      <c r="L40" s="381"/>
      <c r="M40" s="381"/>
      <c r="N40" s="382"/>
      <c r="R40" s="5"/>
    </row>
    <row r="41" spans="2:18" ht="15" customHeight="1">
      <c r="B41" s="363" t="s">
        <v>24</v>
      </c>
      <c r="C41" s="364"/>
      <c r="D41" s="364"/>
      <c r="E41" s="365"/>
      <c r="F41" s="354" t="s">
        <v>161</v>
      </c>
      <c r="G41" s="355"/>
      <c r="H41" s="355"/>
      <c r="I41" s="355"/>
      <c r="J41" s="355"/>
      <c r="K41" s="355"/>
      <c r="L41" s="355"/>
      <c r="M41" s="355"/>
      <c r="N41" s="357"/>
      <c r="R41" s="5"/>
    </row>
    <row r="42" spans="2:18" ht="25.5" customHeight="1" thickBot="1">
      <c r="B42" s="375"/>
      <c r="C42" s="376"/>
      <c r="D42" s="376"/>
      <c r="E42" s="377"/>
      <c r="F42" s="358"/>
      <c r="G42" s="389"/>
      <c r="H42" s="389"/>
      <c r="I42" s="389"/>
      <c r="J42" s="389"/>
      <c r="K42" s="389"/>
      <c r="L42" s="389"/>
      <c r="M42" s="389"/>
      <c r="N42" s="390"/>
      <c r="R42" s="5"/>
    </row>
    <row r="43" spans="2:15" ht="159" customHeight="1">
      <c r="B43" s="361" t="s">
        <v>246</v>
      </c>
      <c r="C43" s="361"/>
      <c r="D43" s="361"/>
      <c r="E43" s="361"/>
      <c r="F43" s="361"/>
      <c r="G43" s="361"/>
      <c r="H43" s="361"/>
      <c r="I43" s="361"/>
      <c r="J43" s="361"/>
      <c r="K43" s="361"/>
      <c r="L43" s="361"/>
      <c r="M43" s="361"/>
      <c r="N43" s="361"/>
      <c r="O43" s="5"/>
    </row>
    <row r="44" spans="2:16" s="7" customFormat="1" ht="19.5" customHeight="1">
      <c r="B44" s="504"/>
      <c r="C44" s="504"/>
      <c r="D44" s="504"/>
      <c r="E44" s="504"/>
      <c r="F44" s="504"/>
      <c r="G44" s="504"/>
      <c r="H44" s="504"/>
      <c r="I44" s="504"/>
      <c r="J44" s="504"/>
      <c r="K44" s="504"/>
      <c r="L44" s="504"/>
      <c r="M44" s="504"/>
      <c r="N44" s="504"/>
      <c r="O44" s="3"/>
      <c r="P44" s="3"/>
    </row>
  </sheetData>
  <sheetProtection/>
  <mergeCells count="80">
    <mergeCell ref="L1:M1"/>
    <mergeCell ref="B2:N2"/>
    <mergeCell ref="B3:N3"/>
    <mergeCell ref="B4:N4"/>
    <mergeCell ref="B5:E5"/>
    <mergeCell ref="F5:N5"/>
    <mergeCell ref="B6:D19"/>
    <mergeCell ref="E6:E13"/>
    <mergeCell ref="F6:H6"/>
    <mergeCell ref="I6:N6"/>
    <mergeCell ref="F7:H7"/>
    <mergeCell ref="I7:N7"/>
    <mergeCell ref="F8:H8"/>
    <mergeCell ref="J8:N8"/>
    <mergeCell ref="F9:H9"/>
    <mergeCell ref="I9:N9"/>
    <mergeCell ref="F10:H11"/>
    <mergeCell ref="I10:N10"/>
    <mergeCell ref="I11:N11"/>
    <mergeCell ref="F12:H13"/>
    <mergeCell ref="I12:N12"/>
    <mergeCell ref="I13:N13"/>
    <mergeCell ref="E14:E19"/>
    <mergeCell ref="F14:H14"/>
    <mergeCell ref="I14:N14"/>
    <mergeCell ref="F15:H15"/>
    <mergeCell ref="I15:N15"/>
    <mergeCell ref="F16:H16"/>
    <mergeCell ref="K16:L16"/>
    <mergeCell ref="M16:N16"/>
    <mergeCell ref="F17:H17"/>
    <mergeCell ref="J17:N17"/>
    <mergeCell ref="F18:H18"/>
    <mergeCell ref="K18:N18"/>
    <mergeCell ref="F19:H19"/>
    <mergeCell ref="I19:N19"/>
    <mergeCell ref="B20:E25"/>
    <mergeCell ref="F20:H20"/>
    <mergeCell ref="I20:N20"/>
    <mergeCell ref="F21:H21"/>
    <mergeCell ref="I21:J21"/>
    <mergeCell ref="L21:M21"/>
    <mergeCell ref="F22:H22"/>
    <mergeCell ref="I22:J23"/>
    <mergeCell ref="K22:K23"/>
    <mergeCell ref="L22:M23"/>
    <mergeCell ref="N22:N23"/>
    <mergeCell ref="F23:H23"/>
    <mergeCell ref="F24:H24"/>
    <mergeCell ref="I24:J25"/>
    <mergeCell ref="K24:K25"/>
    <mergeCell ref="L24:M25"/>
    <mergeCell ref="N24:N25"/>
    <mergeCell ref="F25:H25"/>
    <mergeCell ref="B26:E27"/>
    <mergeCell ref="F26:N26"/>
    <mergeCell ref="F27:N27"/>
    <mergeCell ref="B29:E30"/>
    <mergeCell ref="F29:N29"/>
    <mergeCell ref="F30:N30"/>
    <mergeCell ref="F28:N28"/>
    <mergeCell ref="F39:N39"/>
    <mergeCell ref="F40:N40"/>
    <mergeCell ref="B33:E34"/>
    <mergeCell ref="F33:N33"/>
    <mergeCell ref="F34:N34"/>
    <mergeCell ref="B31:E32"/>
    <mergeCell ref="F31:N31"/>
    <mergeCell ref="G32:K32"/>
    <mergeCell ref="M32:N32"/>
    <mergeCell ref="B41:E42"/>
    <mergeCell ref="F41:N41"/>
    <mergeCell ref="F42:N42"/>
    <mergeCell ref="B43:N43"/>
    <mergeCell ref="B44:N44"/>
    <mergeCell ref="B35:E38"/>
    <mergeCell ref="F35:N35"/>
    <mergeCell ref="F36:N36"/>
    <mergeCell ref="F37:N37"/>
    <mergeCell ref="B39:E40"/>
  </mergeCells>
  <printOptions horizontalCentered="1"/>
  <pageMargins left="0.7" right="0.7" top="0.75" bottom="0.75" header="0.3" footer="0.3"/>
  <pageSetup fitToHeight="0" fitToWidth="1"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sheetPr>
    <tabColor rgb="FF0070C0"/>
  </sheetPr>
  <dimension ref="A2:AG48"/>
  <sheetViews>
    <sheetView showGridLines="0" zoomScaleSheetLayoutView="100" workbookViewId="0" topLeftCell="A1">
      <selection activeCell="B2" sqref="B2"/>
    </sheetView>
  </sheetViews>
  <sheetFormatPr defaultColWidth="2.625" defaultRowHeight="13.5"/>
  <cols>
    <col min="1" max="27" width="2.625" style="26" customWidth="1"/>
    <col min="28" max="16384" width="2.625" style="26" customWidth="1"/>
  </cols>
  <sheetData>
    <row r="1" s="176" customFormat="1" ht="13.5"/>
    <row r="2" spans="1:33" s="3" customFormat="1" ht="20.25" customHeight="1">
      <c r="A2" s="174" t="s">
        <v>115</v>
      </c>
      <c r="B2" s="80"/>
      <c r="C2" s="80"/>
      <c r="D2" s="80"/>
      <c r="E2" s="80"/>
      <c r="F2" s="80"/>
      <c r="G2" s="80"/>
      <c r="H2" s="80"/>
      <c r="I2" s="80"/>
      <c r="J2" s="80"/>
      <c r="K2" s="80"/>
      <c r="L2" s="92"/>
      <c r="M2" s="80"/>
      <c r="N2" s="93"/>
      <c r="O2" s="177"/>
      <c r="P2" s="177"/>
      <c r="Q2" s="177"/>
      <c r="R2" s="177"/>
      <c r="S2" s="177"/>
      <c r="T2" s="177"/>
      <c r="U2" s="177"/>
      <c r="V2" s="473"/>
      <c r="W2" s="568"/>
      <c r="X2" s="568"/>
      <c r="Y2" s="568"/>
      <c r="Z2" s="568"/>
      <c r="AA2" s="568"/>
      <c r="AB2" s="569"/>
      <c r="AC2" s="570"/>
      <c r="AD2" s="570"/>
      <c r="AE2" s="570"/>
      <c r="AF2" s="177"/>
      <c r="AG2" s="177"/>
    </row>
    <row r="3" spans="1:33" s="3" customFormat="1" ht="20.25" customHeight="1">
      <c r="A3" s="475"/>
      <c r="B3" s="571"/>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row>
    <row r="4" spans="1:33" s="12" customFormat="1" ht="33" customHeight="1">
      <c r="A4" s="572" t="s">
        <v>167</v>
      </c>
      <c r="B4" s="573"/>
      <c r="C4" s="573"/>
      <c r="D4" s="573"/>
      <c r="E4" s="573"/>
      <c r="F4" s="573"/>
      <c r="G4" s="573"/>
      <c r="H4" s="573"/>
      <c r="I4" s="573"/>
      <c r="J4" s="573"/>
      <c r="K4" s="573"/>
      <c r="L4" s="573"/>
      <c r="M4" s="573"/>
      <c r="N4" s="573"/>
      <c r="O4" s="573"/>
      <c r="P4" s="573"/>
      <c r="Q4" s="573"/>
      <c r="R4" s="573"/>
      <c r="S4" s="573"/>
      <c r="T4" s="573"/>
      <c r="U4" s="573"/>
      <c r="V4" s="573"/>
      <c r="W4" s="573"/>
      <c r="X4" s="573"/>
      <c r="Y4" s="573"/>
      <c r="Z4" s="573"/>
      <c r="AA4" s="573"/>
      <c r="AB4" s="573"/>
      <c r="AC4" s="573"/>
      <c r="AD4" s="573"/>
      <c r="AE4" s="573"/>
      <c r="AF4" s="573"/>
      <c r="AG4" s="573"/>
    </row>
    <row r="5" spans="1:33" s="12" customFormat="1" ht="17.25" customHeight="1">
      <c r="A5" s="475" t="s">
        <v>38</v>
      </c>
      <c r="B5" s="573"/>
      <c r="C5" s="573"/>
      <c r="D5" s="573"/>
      <c r="E5" s="573"/>
      <c r="F5" s="573"/>
      <c r="G5" s="573"/>
      <c r="H5" s="573"/>
      <c r="I5" s="573"/>
      <c r="J5" s="573"/>
      <c r="K5" s="573"/>
      <c r="L5" s="573"/>
      <c r="M5" s="573"/>
      <c r="N5" s="573"/>
      <c r="O5" s="573"/>
      <c r="P5" s="573"/>
      <c r="Q5" s="573"/>
      <c r="R5" s="573"/>
      <c r="S5" s="573"/>
      <c r="T5" s="573"/>
      <c r="U5" s="573"/>
      <c r="V5" s="573"/>
      <c r="W5" s="573"/>
      <c r="X5" s="573"/>
      <c r="Y5" s="573"/>
      <c r="Z5" s="573"/>
      <c r="AA5" s="573"/>
      <c r="AB5" s="573"/>
      <c r="AC5" s="573"/>
      <c r="AD5" s="573"/>
      <c r="AE5" s="573"/>
      <c r="AF5" s="573"/>
      <c r="AG5" s="573"/>
    </row>
    <row r="6" spans="1:33" s="29" customFormat="1" ht="13.5">
      <c r="A6" s="94"/>
      <c r="B6" s="95" t="s">
        <v>39</v>
      </c>
      <c r="C6" s="96"/>
      <c r="D6" s="96"/>
      <c r="E6" s="96"/>
      <c r="F6" s="96"/>
      <c r="G6" s="96"/>
      <c r="H6" s="97"/>
      <c r="I6" s="97"/>
      <c r="J6" s="97"/>
      <c r="K6" s="97"/>
      <c r="L6" s="97"/>
      <c r="M6" s="97"/>
      <c r="N6" s="97"/>
      <c r="O6" s="97"/>
      <c r="P6" s="97"/>
      <c r="Q6" s="97"/>
      <c r="R6" s="97"/>
      <c r="S6" s="97"/>
      <c r="T6" s="97"/>
      <c r="U6" s="97"/>
      <c r="V6" s="97"/>
      <c r="W6" s="97"/>
      <c r="X6" s="97"/>
      <c r="Y6" s="97"/>
      <c r="Z6" s="97"/>
      <c r="AA6" s="97"/>
      <c r="AB6" s="97"/>
      <c r="AC6" s="97"/>
      <c r="AD6" s="97"/>
      <c r="AE6" s="97"/>
      <c r="AF6" s="97"/>
      <c r="AG6" s="97"/>
    </row>
    <row r="7" spans="1:33" ht="16.5" customHeight="1">
      <c r="A7" s="98"/>
      <c r="B7" s="99" t="s">
        <v>40</v>
      </c>
      <c r="C7" s="100"/>
      <c r="D7" s="100"/>
      <c r="E7" s="100"/>
      <c r="F7" s="101"/>
      <c r="G7" s="101"/>
      <c r="H7" s="102"/>
      <c r="I7" s="99" t="s">
        <v>41</v>
      </c>
      <c r="J7" s="102"/>
      <c r="K7" s="99"/>
      <c r="L7" s="101"/>
      <c r="M7" s="101"/>
      <c r="N7" s="101"/>
      <c r="O7" s="102"/>
      <c r="P7" s="103" t="s">
        <v>42</v>
      </c>
      <c r="Q7" s="104"/>
      <c r="R7" s="104"/>
      <c r="S7" s="101"/>
      <c r="T7" s="104"/>
      <c r="U7" s="102"/>
      <c r="V7" s="103" t="s">
        <v>43</v>
      </c>
      <c r="W7" s="104"/>
      <c r="X7" s="104"/>
      <c r="Y7" s="104"/>
      <c r="Z7" s="104"/>
      <c r="AA7" s="102"/>
      <c r="AB7" s="103" t="s">
        <v>44</v>
      </c>
      <c r="AC7" s="104"/>
      <c r="AD7" s="104"/>
      <c r="AE7" s="104"/>
      <c r="AF7" s="104"/>
      <c r="AG7" s="105"/>
    </row>
    <row r="8" spans="1:33" ht="16.5" customHeight="1">
      <c r="A8" s="98"/>
      <c r="B8" s="106"/>
      <c r="C8" s="107"/>
      <c r="D8" s="107"/>
      <c r="E8" s="107"/>
      <c r="F8" s="108"/>
      <c r="G8" s="108"/>
      <c r="H8" s="109"/>
      <c r="I8" s="110" t="s">
        <v>45</v>
      </c>
      <c r="J8" s="109"/>
      <c r="K8" s="110"/>
      <c r="L8" s="108"/>
      <c r="M8" s="108"/>
      <c r="N8" s="108"/>
      <c r="O8" s="109"/>
      <c r="P8" s="111" t="s">
        <v>46</v>
      </c>
      <c r="Q8" s="112"/>
      <c r="R8" s="112"/>
      <c r="S8" s="108"/>
      <c r="T8" s="112"/>
      <c r="U8" s="109"/>
      <c r="V8" s="111" t="s">
        <v>47</v>
      </c>
      <c r="W8" s="112"/>
      <c r="X8" s="112"/>
      <c r="Y8" s="112"/>
      <c r="Z8" s="112"/>
      <c r="AA8" s="113" t="s">
        <v>27</v>
      </c>
      <c r="AB8" s="111"/>
      <c r="AC8" s="112"/>
      <c r="AD8" s="112"/>
      <c r="AE8" s="112"/>
      <c r="AF8" s="112"/>
      <c r="AG8" s="113"/>
    </row>
    <row r="9" spans="1:33" ht="16.5" customHeight="1">
      <c r="A9" s="98"/>
      <c r="B9" s="106"/>
      <c r="C9" s="107"/>
      <c r="D9" s="107"/>
      <c r="E9" s="107"/>
      <c r="F9" s="114"/>
      <c r="G9" s="114"/>
      <c r="H9" s="115"/>
      <c r="I9" s="116"/>
      <c r="J9" s="114"/>
      <c r="K9" s="114"/>
      <c r="L9" s="114"/>
      <c r="M9" s="114"/>
      <c r="N9" s="114"/>
      <c r="O9" s="115"/>
      <c r="P9" s="116"/>
      <c r="Q9" s="114"/>
      <c r="R9" s="114"/>
      <c r="S9" s="114"/>
      <c r="T9" s="117"/>
      <c r="U9" s="118"/>
      <c r="V9" s="119"/>
      <c r="W9" s="117"/>
      <c r="X9" s="117"/>
      <c r="Y9" s="117"/>
      <c r="Z9" s="117"/>
      <c r="AA9" s="118"/>
      <c r="AB9" s="119"/>
      <c r="AC9" s="117"/>
      <c r="AD9" s="117"/>
      <c r="AE9" s="117"/>
      <c r="AF9" s="117"/>
      <c r="AG9" s="118"/>
    </row>
    <row r="10" spans="1:33" ht="16.5" customHeight="1">
      <c r="A10" s="98"/>
      <c r="B10" s="574"/>
      <c r="C10" s="575"/>
      <c r="D10" s="575"/>
      <c r="E10" s="575"/>
      <c r="F10" s="575"/>
      <c r="G10" s="575"/>
      <c r="H10" s="120" t="s">
        <v>0</v>
      </c>
      <c r="I10" s="574"/>
      <c r="J10" s="575"/>
      <c r="K10" s="575"/>
      <c r="L10" s="575"/>
      <c r="M10" s="575"/>
      <c r="N10" s="575"/>
      <c r="O10" s="120" t="s">
        <v>0</v>
      </c>
      <c r="P10" s="576">
        <f>+B10-I10</f>
        <v>0</v>
      </c>
      <c r="Q10" s="577"/>
      <c r="R10" s="577"/>
      <c r="S10" s="577"/>
      <c r="T10" s="577"/>
      <c r="U10" s="578"/>
      <c r="V10" s="576">
        <f>+L35</f>
        <v>0</v>
      </c>
      <c r="W10" s="577"/>
      <c r="X10" s="577"/>
      <c r="Y10" s="577"/>
      <c r="Z10" s="577"/>
      <c r="AA10" s="578"/>
      <c r="AB10" s="560"/>
      <c r="AC10" s="561"/>
      <c r="AD10" s="561"/>
      <c r="AE10" s="561"/>
      <c r="AF10" s="561"/>
      <c r="AG10" s="30" t="s">
        <v>0</v>
      </c>
    </row>
    <row r="11" spans="1:33" ht="16.5" customHeight="1">
      <c r="A11" s="98"/>
      <c r="B11" s="103" t="s">
        <v>48</v>
      </c>
      <c r="C11" s="104"/>
      <c r="D11" s="104"/>
      <c r="E11" s="100"/>
      <c r="F11" s="104"/>
      <c r="G11" s="104"/>
      <c r="H11" s="105"/>
      <c r="I11" s="121" t="s">
        <v>49</v>
      </c>
      <c r="J11" s="104"/>
      <c r="K11" s="104"/>
      <c r="L11" s="104"/>
      <c r="M11" s="104"/>
      <c r="N11" s="104"/>
      <c r="O11" s="109"/>
      <c r="P11" s="103" t="s">
        <v>50</v>
      </c>
      <c r="Q11" s="104"/>
      <c r="R11" s="104"/>
      <c r="S11" s="104"/>
      <c r="T11" s="104"/>
      <c r="U11" s="109"/>
      <c r="V11" s="103" t="s">
        <v>51</v>
      </c>
      <c r="W11" s="104"/>
      <c r="X11" s="104"/>
      <c r="Y11" s="104"/>
      <c r="Z11" s="104"/>
      <c r="AA11" s="109"/>
      <c r="AB11" s="103" t="s">
        <v>52</v>
      </c>
      <c r="AC11" s="104"/>
      <c r="AD11" s="104"/>
      <c r="AE11" s="104"/>
      <c r="AF11" s="104"/>
      <c r="AG11" s="105"/>
    </row>
    <row r="12" spans="1:33" ht="16.5" customHeight="1">
      <c r="A12" s="98"/>
      <c r="B12" s="111" t="s">
        <v>53</v>
      </c>
      <c r="C12" s="112"/>
      <c r="D12" s="112"/>
      <c r="E12" s="107"/>
      <c r="F12" s="112"/>
      <c r="G12" s="112"/>
      <c r="H12" s="113"/>
      <c r="I12" s="122" t="s">
        <v>54</v>
      </c>
      <c r="J12" s="112"/>
      <c r="K12" s="112"/>
      <c r="L12" s="112"/>
      <c r="M12" s="112"/>
      <c r="N12" s="112"/>
      <c r="O12" s="109"/>
      <c r="P12" s="123" t="s">
        <v>55</v>
      </c>
      <c r="Q12" s="124"/>
      <c r="R12" s="125"/>
      <c r="S12" s="125"/>
      <c r="T12" s="125"/>
      <c r="U12" s="109"/>
      <c r="V12" s="123" t="s">
        <v>56</v>
      </c>
      <c r="W12" s="126"/>
      <c r="X12" s="126"/>
      <c r="Y12" s="126"/>
      <c r="Z12" s="126"/>
      <c r="AA12" s="98"/>
      <c r="AB12" s="127" t="s">
        <v>57</v>
      </c>
      <c r="AC12" s="125"/>
      <c r="AD12" s="125"/>
      <c r="AE12" s="125"/>
      <c r="AF12" s="125"/>
      <c r="AG12" s="128"/>
    </row>
    <row r="13" spans="1:33" ht="16.5" customHeight="1">
      <c r="A13" s="98"/>
      <c r="B13" s="119" t="s">
        <v>58</v>
      </c>
      <c r="C13" s="117"/>
      <c r="D13" s="117"/>
      <c r="E13" s="129"/>
      <c r="F13" s="117"/>
      <c r="G13" s="117"/>
      <c r="H13" s="118"/>
      <c r="I13" s="130" t="s">
        <v>58</v>
      </c>
      <c r="J13" s="117"/>
      <c r="K13" s="117"/>
      <c r="L13" s="117"/>
      <c r="M13" s="117"/>
      <c r="N13" s="117"/>
      <c r="O13" s="115"/>
      <c r="P13" s="119"/>
      <c r="Q13" s="117"/>
      <c r="R13" s="117"/>
      <c r="S13" s="117"/>
      <c r="T13" s="114"/>
      <c r="U13" s="109"/>
      <c r="V13" s="110"/>
      <c r="W13" s="108"/>
      <c r="X13" s="108"/>
      <c r="Y13" s="108"/>
      <c r="Z13" s="117"/>
      <c r="AA13" s="131"/>
      <c r="AB13" s="119"/>
      <c r="AC13" s="117"/>
      <c r="AD13" s="117"/>
      <c r="AE13" s="117"/>
      <c r="AF13" s="117"/>
      <c r="AG13" s="118"/>
    </row>
    <row r="14" spans="1:33" ht="16.5" customHeight="1">
      <c r="A14" s="98"/>
      <c r="B14" s="555">
        <f>IF(V10&gt;AB10,AB10,V10)</f>
        <v>0</v>
      </c>
      <c r="C14" s="556"/>
      <c r="D14" s="556"/>
      <c r="E14" s="556"/>
      <c r="F14" s="556"/>
      <c r="G14" s="556"/>
      <c r="H14" s="557"/>
      <c r="I14" s="555">
        <f>IF(P10&gt;B14,B14,P10)</f>
        <v>0</v>
      </c>
      <c r="J14" s="556"/>
      <c r="K14" s="556"/>
      <c r="L14" s="556"/>
      <c r="M14" s="556"/>
      <c r="N14" s="556"/>
      <c r="O14" s="557"/>
      <c r="P14" s="558">
        <f>IF(I14&gt;0,ROUNDDOWN(I14*1/10,-3),"")</f>
      </c>
      <c r="Q14" s="559"/>
      <c r="R14" s="559"/>
      <c r="S14" s="559"/>
      <c r="T14" s="559"/>
      <c r="U14" s="30" t="s">
        <v>0</v>
      </c>
      <c r="V14" s="560"/>
      <c r="W14" s="561"/>
      <c r="X14" s="561"/>
      <c r="Y14" s="561"/>
      <c r="Z14" s="561"/>
      <c r="AA14" s="31" t="s">
        <v>0</v>
      </c>
      <c r="AB14" s="558">
        <f>IF(ISBLANK(V14),"",+V14-P14)</f>
      </c>
      <c r="AC14" s="559"/>
      <c r="AD14" s="559"/>
      <c r="AE14" s="559"/>
      <c r="AF14" s="559"/>
      <c r="AG14" s="133" t="s">
        <v>0</v>
      </c>
    </row>
    <row r="15" spans="1:33" ht="16.5" customHeight="1">
      <c r="A15" s="98"/>
      <c r="B15" s="134" t="s">
        <v>59</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5"/>
    </row>
    <row r="16" spans="1:33" ht="16.5" customHeight="1">
      <c r="A16" s="98"/>
      <c r="B16" s="136" t="s">
        <v>60</v>
      </c>
      <c r="C16" s="137"/>
      <c r="D16" s="137"/>
      <c r="E16" s="137"/>
      <c r="F16" s="137"/>
      <c r="G16" s="137"/>
      <c r="H16" s="137"/>
      <c r="I16" s="137"/>
      <c r="J16" s="137"/>
      <c r="K16" s="138"/>
      <c r="L16" s="139" t="s">
        <v>61</v>
      </c>
      <c r="M16" s="140"/>
      <c r="N16" s="140"/>
      <c r="O16" s="140"/>
      <c r="P16" s="140"/>
      <c r="Q16" s="140"/>
      <c r="R16" s="141"/>
      <c r="S16" s="142" t="s">
        <v>62</v>
      </c>
      <c r="T16" s="143"/>
      <c r="U16" s="143"/>
      <c r="V16" s="143"/>
      <c r="W16" s="143"/>
      <c r="X16" s="143"/>
      <c r="Y16" s="143"/>
      <c r="Z16" s="143"/>
      <c r="AA16" s="143"/>
      <c r="AB16" s="143"/>
      <c r="AC16" s="143"/>
      <c r="AD16" s="139" t="s">
        <v>63</v>
      </c>
      <c r="AE16" s="140"/>
      <c r="AF16" s="140"/>
      <c r="AG16" s="141"/>
    </row>
    <row r="17" spans="1:33" ht="16.5" customHeight="1">
      <c r="A17" s="98"/>
      <c r="B17" s="153"/>
      <c r="C17" s="154"/>
      <c r="D17" s="154"/>
      <c r="E17" s="154"/>
      <c r="F17" s="154"/>
      <c r="G17" s="154"/>
      <c r="H17" s="154"/>
      <c r="I17" s="154"/>
      <c r="J17" s="154"/>
      <c r="K17" s="154"/>
      <c r="L17" s="562"/>
      <c r="M17" s="563"/>
      <c r="N17" s="563"/>
      <c r="O17" s="563"/>
      <c r="P17" s="563"/>
      <c r="Q17" s="563"/>
      <c r="R17" s="564"/>
      <c r="S17" s="154"/>
      <c r="T17" s="154"/>
      <c r="U17" s="154"/>
      <c r="V17" s="154"/>
      <c r="W17" s="154"/>
      <c r="X17" s="154"/>
      <c r="Y17" s="154"/>
      <c r="Z17" s="154"/>
      <c r="AA17" s="154"/>
      <c r="AB17" s="154"/>
      <c r="AC17" s="154"/>
      <c r="AD17" s="565" t="s">
        <v>64</v>
      </c>
      <c r="AE17" s="566"/>
      <c r="AF17" s="566"/>
      <c r="AG17" s="567"/>
    </row>
    <row r="18" spans="1:33" ht="16.5" customHeight="1">
      <c r="A18" s="98"/>
      <c r="B18" s="155"/>
      <c r="C18" s="156"/>
      <c r="D18" s="156"/>
      <c r="E18" s="156"/>
      <c r="F18" s="156"/>
      <c r="G18" s="156"/>
      <c r="H18" s="156"/>
      <c r="I18" s="156"/>
      <c r="J18" s="156"/>
      <c r="K18" s="156"/>
      <c r="L18" s="546"/>
      <c r="M18" s="547"/>
      <c r="N18" s="547"/>
      <c r="O18" s="547"/>
      <c r="P18" s="547"/>
      <c r="Q18" s="547"/>
      <c r="R18" s="548"/>
      <c r="S18" s="156"/>
      <c r="T18" s="156"/>
      <c r="U18" s="156"/>
      <c r="V18" s="156"/>
      <c r="W18" s="156"/>
      <c r="X18" s="156"/>
      <c r="Y18" s="156"/>
      <c r="Z18" s="156"/>
      <c r="AA18" s="156"/>
      <c r="AB18" s="156"/>
      <c r="AC18" s="156"/>
      <c r="AD18" s="155"/>
      <c r="AE18" s="156"/>
      <c r="AF18" s="156"/>
      <c r="AG18" s="159"/>
    </row>
    <row r="19" spans="1:33" ht="16.5" customHeight="1">
      <c r="A19" s="98"/>
      <c r="B19" s="155"/>
      <c r="C19" s="156"/>
      <c r="D19" s="156"/>
      <c r="E19" s="156"/>
      <c r="F19" s="156"/>
      <c r="G19" s="156"/>
      <c r="H19" s="156"/>
      <c r="I19" s="156"/>
      <c r="J19" s="156"/>
      <c r="K19" s="156"/>
      <c r="L19" s="546"/>
      <c r="M19" s="547"/>
      <c r="N19" s="547"/>
      <c r="O19" s="547"/>
      <c r="P19" s="547"/>
      <c r="Q19" s="547"/>
      <c r="R19" s="548"/>
      <c r="S19" s="156"/>
      <c r="T19" s="156"/>
      <c r="U19" s="156"/>
      <c r="V19" s="156"/>
      <c r="W19" s="156"/>
      <c r="X19" s="156"/>
      <c r="Y19" s="156"/>
      <c r="Z19" s="156"/>
      <c r="AA19" s="156"/>
      <c r="AB19" s="156"/>
      <c r="AC19" s="156"/>
      <c r="AD19" s="155"/>
      <c r="AE19" s="156"/>
      <c r="AF19" s="156"/>
      <c r="AG19" s="159"/>
    </row>
    <row r="20" spans="1:33" ht="16.5" customHeight="1">
      <c r="A20" s="98"/>
      <c r="B20" s="155"/>
      <c r="C20" s="156"/>
      <c r="D20" s="156"/>
      <c r="E20" s="156"/>
      <c r="F20" s="156"/>
      <c r="G20" s="156"/>
      <c r="H20" s="156"/>
      <c r="I20" s="156"/>
      <c r="J20" s="156"/>
      <c r="K20" s="156"/>
      <c r="L20" s="546"/>
      <c r="M20" s="547"/>
      <c r="N20" s="547"/>
      <c r="O20" s="547"/>
      <c r="P20" s="547"/>
      <c r="Q20" s="547"/>
      <c r="R20" s="548"/>
      <c r="S20" s="156"/>
      <c r="T20" s="156"/>
      <c r="U20" s="156"/>
      <c r="V20" s="156"/>
      <c r="W20" s="156"/>
      <c r="X20" s="156"/>
      <c r="Y20" s="156"/>
      <c r="Z20" s="156"/>
      <c r="AA20" s="156"/>
      <c r="AB20" s="156"/>
      <c r="AC20" s="156"/>
      <c r="AD20" s="155"/>
      <c r="AE20" s="156"/>
      <c r="AF20" s="156"/>
      <c r="AG20" s="159"/>
    </row>
    <row r="21" spans="1:33" ht="16.5" customHeight="1">
      <c r="A21" s="98"/>
      <c r="B21" s="155"/>
      <c r="C21" s="156"/>
      <c r="D21" s="156"/>
      <c r="E21" s="156"/>
      <c r="F21" s="156"/>
      <c r="G21" s="156"/>
      <c r="H21" s="156"/>
      <c r="I21" s="156"/>
      <c r="J21" s="156"/>
      <c r="K21" s="156"/>
      <c r="L21" s="546"/>
      <c r="M21" s="547"/>
      <c r="N21" s="547"/>
      <c r="O21" s="547"/>
      <c r="P21" s="547"/>
      <c r="Q21" s="547"/>
      <c r="R21" s="548"/>
      <c r="S21" s="156"/>
      <c r="T21" s="156"/>
      <c r="U21" s="156"/>
      <c r="V21" s="156"/>
      <c r="W21" s="156"/>
      <c r="X21" s="156"/>
      <c r="Y21" s="156"/>
      <c r="Z21" s="156"/>
      <c r="AA21" s="156"/>
      <c r="AB21" s="156"/>
      <c r="AC21" s="156"/>
      <c r="AD21" s="155"/>
      <c r="AE21" s="156"/>
      <c r="AF21" s="156"/>
      <c r="AG21" s="159"/>
    </row>
    <row r="22" spans="1:33" ht="16.5" customHeight="1">
      <c r="A22" s="98"/>
      <c r="B22" s="155"/>
      <c r="C22" s="156"/>
      <c r="D22" s="156"/>
      <c r="E22" s="156"/>
      <c r="F22" s="156"/>
      <c r="G22" s="156"/>
      <c r="H22" s="156"/>
      <c r="I22" s="156"/>
      <c r="J22" s="156"/>
      <c r="K22" s="156"/>
      <c r="L22" s="546"/>
      <c r="M22" s="547"/>
      <c r="N22" s="547"/>
      <c r="O22" s="547"/>
      <c r="P22" s="547"/>
      <c r="Q22" s="547"/>
      <c r="R22" s="548"/>
      <c r="S22" s="156"/>
      <c r="T22" s="156"/>
      <c r="U22" s="156"/>
      <c r="V22" s="156"/>
      <c r="W22" s="156"/>
      <c r="X22" s="156"/>
      <c r="Y22" s="156"/>
      <c r="Z22" s="156"/>
      <c r="AA22" s="156"/>
      <c r="AB22" s="156"/>
      <c r="AC22" s="156"/>
      <c r="AD22" s="155"/>
      <c r="AE22" s="156"/>
      <c r="AF22" s="156"/>
      <c r="AG22" s="159"/>
    </row>
    <row r="23" spans="1:33" ht="16.5" customHeight="1">
      <c r="A23" s="98"/>
      <c r="B23" s="155"/>
      <c r="C23" s="156"/>
      <c r="D23" s="156"/>
      <c r="E23" s="156"/>
      <c r="F23" s="156"/>
      <c r="G23" s="156"/>
      <c r="H23" s="156"/>
      <c r="I23" s="156"/>
      <c r="J23" s="156"/>
      <c r="K23" s="156"/>
      <c r="L23" s="546"/>
      <c r="M23" s="547"/>
      <c r="N23" s="547"/>
      <c r="O23" s="547"/>
      <c r="P23" s="547"/>
      <c r="Q23" s="547"/>
      <c r="R23" s="548"/>
      <c r="S23" s="156"/>
      <c r="T23" s="156"/>
      <c r="U23" s="156"/>
      <c r="V23" s="156"/>
      <c r="W23" s="156"/>
      <c r="X23" s="156"/>
      <c r="Y23" s="156"/>
      <c r="Z23" s="156"/>
      <c r="AA23" s="156"/>
      <c r="AB23" s="156"/>
      <c r="AC23" s="156"/>
      <c r="AD23" s="155"/>
      <c r="AE23" s="156"/>
      <c r="AF23" s="156"/>
      <c r="AG23" s="159"/>
    </row>
    <row r="24" spans="1:33" ht="16.5" customHeight="1">
      <c r="A24" s="98"/>
      <c r="B24" s="155"/>
      <c r="C24" s="156"/>
      <c r="D24" s="156"/>
      <c r="E24" s="156"/>
      <c r="F24" s="156"/>
      <c r="G24" s="156"/>
      <c r="H24" s="156"/>
      <c r="I24" s="156"/>
      <c r="J24" s="156"/>
      <c r="K24" s="156"/>
      <c r="L24" s="546"/>
      <c r="M24" s="547"/>
      <c r="N24" s="547"/>
      <c r="O24" s="547"/>
      <c r="P24" s="547"/>
      <c r="Q24" s="547"/>
      <c r="R24" s="548"/>
      <c r="S24" s="156"/>
      <c r="T24" s="156"/>
      <c r="U24" s="156"/>
      <c r="V24" s="156"/>
      <c r="W24" s="156"/>
      <c r="X24" s="156"/>
      <c r="Y24" s="156"/>
      <c r="Z24" s="156"/>
      <c r="AA24" s="156"/>
      <c r="AB24" s="156"/>
      <c r="AC24" s="156"/>
      <c r="AD24" s="155"/>
      <c r="AE24" s="156"/>
      <c r="AF24" s="156"/>
      <c r="AG24" s="159"/>
    </row>
    <row r="25" spans="1:33" ht="16.5" customHeight="1">
      <c r="A25" s="98"/>
      <c r="B25" s="155"/>
      <c r="C25" s="156"/>
      <c r="D25" s="156"/>
      <c r="E25" s="156"/>
      <c r="F25" s="156"/>
      <c r="G25" s="156"/>
      <c r="H25" s="156"/>
      <c r="I25" s="156"/>
      <c r="J25" s="156"/>
      <c r="K25" s="156"/>
      <c r="L25" s="546"/>
      <c r="M25" s="547"/>
      <c r="N25" s="547"/>
      <c r="O25" s="547"/>
      <c r="P25" s="547"/>
      <c r="Q25" s="547"/>
      <c r="R25" s="548"/>
      <c r="S25" s="156"/>
      <c r="T25" s="156"/>
      <c r="U25" s="156"/>
      <c r="V25" s="156"/>
      <c r="W25" s="156"/>
      <c r="X25" s="156"/>
      <c r="Y25" s="156"/>
      <c r="Z25" s="156"/>
      <c r="AA25" s="156"/>
      <c r="AB25" s="156"/>
      <c r="AC25" s="156"/>
      <c r="AD25" s="155"/>
      <c r="AE25" s="156"/>
      <c r="AF25" s="156"/>
      <c r="AG25" s="159"/>
    </row>
    <row r="26" spans="1:33" ht="16.5" customHeight="1">
      <c r="A26" s="98"/>
      <c r="B26" s="155"/>
      <c r="C26" s="156"/>
      <c r="D26" s="156"/>
      <c r="E26" s="156"/>
      <c r="F26" s="156"/>
      <c r="G26" s="156"/>
      <c r="H26" s="156"/>
      <c r="I26" s="156"/>
      <c r="J26" s="156"/>
      <c r="K26" s="156"/>
      <c r="L26" s="546"/>
      <c r="M26" s="547"/>
      <c r="N26" s="547"/>
      <c r="O26" s="547"/>
      <c r="P26" s="547"/>
      <c r="Q26" s="547"/>
      <c r="R26" s="548"/>
      <c r="S26" s="156"/>
      <c r="T26" s="156"/>
      <c r="U26" s="156"/>
      <c r="V26" s="156"/>
      <c r="W26" s="156"/>
      <c r="X26" s="156"/>
      <c r="Y26" s="156"/>
      <c r="Z26" s="156"/>
      <c r="AA26" s="156"/>
      <c r="AB26" s="156"/>
      <c r="AC26" s="156"/>
      <c r="AD26" s="155"/>
      <c r="AE26" s="156"/>
      <c r="AF26" s="156"/>
      <c r="AG26" s="159"/>
    </row>
    <row r="27" spans="1:33" ht="16.5" customHeight="1">
      <c r="A27" s="98"/>
      <c r="B27" s="155"/>
      <c r="C27" s="156"/>
      <c r="D27" s="156"/>
      <c r="E27" s="156"/>
      <c r="F27" s="156"/>
      <c r="G27" s="156"/>
      <c r="H27" s="156"/>
      <c r="I27" s="156"/>
      <c r="J27" s="156"/>
      <c r="K27" s="156"/>
      <c r="L27" s="546"/>
      <c r="M27" s="547"/>
      <c r="N27" s="547"/>
      <c r="O27" s="547"/>
      <c r="P27" s="547"/>
      <c r="Q27" s="547"/>
      <c r="R27" s="548"/>
      <c r="S27" s="156"/>
      <c r="T27" s="156"/>
      <c r="U27" s="156"/>
      <c r="V27" s="156"/>
      <c r="W27" s="156"/>
      <c r="X27" s="156"/>
      <c r="Y27" s="156"/>
      <c r="Z27" s="156"/>
      <c r="AA27" s="156"/>
      <c r="AB27" s="156"/>
      <c r="AC27" s="156"/>
      <c r="AD27" s="155"/>
      <c r="AE27" s="156"/>
      <c r="AF27" s="156"/>
      <c r="AG27" s="159"/>
    </row>
    <row r="28" spans="1:33" ht="16.5" customHeight="1">
      <c r="A28" s="98"/>
      <c r="B28" s="155"/>
      <c r="C28" s="156"/>
      <c r="D28" s="156"/>
      <c r="E28" s="156"/>
      <c r="F28" s="156"/>
      <c r="G28" s="156"/>
      <c r="H28" s="156"/>
      <c r="I28" s="156"/>
      <c r="J28" s="156"/>
      <c r="K28" s="156"/>
      <c r="L28" s="546"/>
      <c r="M28" s="547"/>
      <c r="N28" s="547"/>
      <c r="O28" s="547"/>
      <c r="P28" s="547"/>
      <c r="Q28" s="547"/>
      <c r="R28" s="548"/>
      <c r="S28" s="156"/>
      <c r="T28" s="156"/>
      <c r="U28" s="156"/>
      <c r="V28" s="156"/>
      <c r="W28" s="156"/>
      <c r="X28" s="156"/>
      <c r="Y28" s="156"/>
      <c r="Z28" s="156"/>
      <c r="AA28" s="156"/>
      <c r="AB28" s="156"/>
      <c r="AC28" s="156"/>
      <c r="AD28" s="155"/>
      <c r="AE28" s="156"/>
      <c r="AF28" s="156"/>
      <c r="AG28" s="159"/>
    </row>
    <row r="29" spans="1:33" ht="16.5" customHeight="1">
      <c r="A29" s="98"/>
      <c r="B29" s="155"/>
      <c r="C29" s="156"/>
      <c r="D29" s="156"/>
      <c r="E29" s="156"/>
      <c r="F29" s="156"/>
      <c r="G29" s="156"/>
      <c r="H29" s="156"/>
      <c r="I29" s="156"/>
      <c r="J29" s="156"/>
      <c r="K29" s="156"/>
      <c r="L29" s="546"/>
      <c r="M29" s="547"/>
      <c r="N29" s="547"/>
      <c r="O29" s="547"/>
      <c r="P29" s="547"/>
      <c r="Q29" s="547"/>
      <c r="R29" s="548"/>
      <c r="S29" s="156"/>
      <c r="T29" s="156"/>
      <c r="U29" s="156"/>
      <c r="V29" s="156"/>
      <c r="W29" s="156"/>
      <c r="X29" s="156"/>
      <c r="Y29" s="156"/>
      <c r="Z29" s="156"/>
      <c r="AA29" s="156"/>
      <c r="AB29" s="156"/>
      <c r="AC29" s="156"/>
      <c r="AD29" s="155"/>
      <c r="AE29" s="156"/>
      <c r="AF29" s="156"/>
      <c r="AG29" s="159"/>
    </row>
    <row r="30" spans="1:33" ht="16.5" customHeight="1">
      <c r="A30" s="98"/>
      <c r="B30" s="155"/>
      <c r="C30" s="156"/>
      <c r="D30" s="156"/>
      <c r="E30" s="156"/>
      <c r="F30" s="156"/>
      <c r="G30" s="156"/>
      <c r="H30" s="156"/>
      <c r="I30" s="156"/>
      <c r="J30" s="156"/>
      <c r="K30" s="156"/>
      <c r="L30" s="546"/>
      <c r="M30" s="547"/>
      <c r="N30" s="547"/>
      <c r="O30" s="547"/>
      <c r="P30" s="547"/>
      <c r="Q30" s="547"/>
      <c r="R30" s="548"/>
      <c r="S30" s="156"/>
      <c r="T30" s="156"/>
      <c r="U30" s="156"/>
      <c r="V30" s="156"/>
      <c r="W30" s="156"/>
      <c r="X30" s="156"/>
      <c r="Y30" s="156"/>
      <c r="Z30" s="156"/>
      <c r="AA30" s="156"/>
      <c r="AB30" s="156"/>
      <c r="AC30" s="156"/>
      <c r="AD30" s="155"/>
      <c r="AE30" s="156"/>
      <c r="AF30" s="156"/>
      <c r="AG30" s="159"/>
    </row>
    <row r="31" spans="1:33" ht="16.5" customHeight="1">
      <c r="A31" s="98"/>
      <c r="B31" s="155"/>
      <c r="C31" s="156"/>
      <c r="D31" s="156"/>
      <c r="E31" s="156"/>
      <c r="F31" s="156"/>
      <c r="G31" s="156"/>
      <c r="H31" s="156"/>
      <c r="I31" s="156"/>
      <c r="J31" s="156"/>
      <c r="K31" s="156"/>
      <c r="L31" s="546"/>
      <c r="M31" s="547"/>
      <c r="N31" s="547"/>
      <c r="O31" s="547"/>
      <c r="P31" s="547"/>
      <c r="Q31" s="547"/>
      <c r="R31" s="548"/>
      <c r="S31" s="156"/>
      <c r="T31" s="156"/>
      <c r="U31" s="156"/>
      <c r="V31" s="156"/>
      <c r="W31" s="156"/>
      <c r="X31" s="156"/>
      <c r="Y31" s="156"/>
      <c r="Z31" s="156"/>
      <c r="AA31" s="156"/>
      <c r="AB31" s="156"/>
      <c r="AC31" s="156"/>
      <c r="AD31" s="155"/>
      <c r="AE31" s="156"/>
      <c r="AF31" s="156"/>
      <c r="AG31" s="159"/>
    </row>
    <row r="32" spans="1:33" ht="16.5" customHeight="1">
      <c r="A32" s="98"/>
      <c r="B32" s="155"/>
      <c r="C32" s="156"/>
      <c r="D32" s="156"/>
      <c r="E32" s="156"/>
      <c r="F32" s="156"/>
      <c r="G32" s="156"/>
      <c r="H32" s="156"/>
      <c r="I32" s="156"/>
      <c r="J32" s="156"/>
      <c r="K32" s="156"/>
      <c r="L32" s="546"/>
      <c r="M32" s="547"/>
      <c r="N32" s="547"/>
      <c r="O32" s="547"/>
      <c r="P32" s="547"/>
      <c r="Q32" s="547"/>
      <c r="R32" s="548"/>
      <c r="S32" s="156"/>
      <c r="T32" s="156"/>
      <c r="U32" s="156"/>
      <c r="V32" s="156"/>
      <c r="W32" s="156"/>
      <c r="X32" s="156"/>
      <c r="Y32" s="156"/>
      <c r="Z32" s="156"/>
      <c r="AA32" s="156"/>
      <c r="AB32" s="156"/>
      <c r="AC32" s="156"/>
      <c r="AD32" s="155"/>
      <c r="AE32" s="156"/>
      <c r="AF32" s="156"/>
      <c r="AG32" s="159"/>
    </row>
    <row r="33" spans="1:33" ht="16.5" customHeight="1">
      <c r="A33" s="98"/>
      <c r="B33" s="155"/>
      <c r="C33" s="156"/>
      <c r="D33" s="156"/>
      <c r="E33" s="156"/>
      <c r="F33" s="156"/>
      <c r="G33" s="156"/>
      <c r="H33" s="156"/>
      <c r="I33" s="156"/>
      <c r="J33" s="156"/>
      <c r="K33" s="156"/>
      <c r="L33" s="546"/>
      <c r="M33" s="547"/>
      <c r="N33" s="547"/>
      <c r="O33" s="547"/>
      <c r="P33" s="547"/>
      <c r="Q33" s="547"/>
      <c r="R33" s="548"/>
      <c r="S33" s="156"/>
      <c r="T33" s="156"/>
      <c r="U33" s="156"/>
      <c r="V33" s="156"/>
      <c r="W33" s="156"/>
      <c r="X33" s="156"/>
      <c r="Y33" s="156"/>
      <c r="Z33" s="156"/>
      <c r="AA33" s="156"/>
      <c r="AB33" s="156"/>
      <c r="AC33" s="156"/>
      <c r="AD33" s="155"/>
      <c r="AE33" s="156"/>
      <c r="AF33" s="156"/>
      <c r="AG33" s="159"/>
    </row>
    <row r="34" spans="1:33" ht="16.5" customHeight="1">
      <c r="A34" s="98"/>
      <c r="B34" s="157"/>
      <c r="C34" s="158"/>
      <c r="D34" s="158"/>
      <c r="E34" s="158"/>
      <c r="F34" s="158"/>
      <c r="G34" s="158"/>
      <c r="H34" s="158"/>
      <c r="I34" s="158"/>
      <c r="J34" s="158"/>
      <c r="K34" s="158"/>
      <c r="L34" s="549"/>
      <c r="M34" s="550"/>
      <c r="N34" s="550"/>
      <c r="O34" s="550"/>
      <c r="P34" s="550"/>
      <c r="Q34" s="550"/>
      <c r="R34" s="551"/>
      <c r="S34" s="158"/>
      <c r="T34" s="158"/>
      <c r="U34" s="158"/>
      <c r="V34" s="158"/>
      <c r="W34" s="158"/>
      <c r="X34" s="158"/>
      <c r="Y34" s="158"/>
      <c r="Z34" s="158"/>
      <c r="AA34" s="158"/>
      <c r="AB34" s="158"/>
      <c r="AC34" s="158"/>
      <c r="AD34" s="157"/>
      <c r="AE34" s="158"/>
      <c r="AF34" s="158"/>
      <c r="AG34" s="160"/>
    </row>
    <row r="35" spans="1:33" ht="16.5" customHeight="1">
      <c r="A35" s="98"/>
      <c r="B35" s="144" t="s">
        <v>65</v>
      </c>
      <c r="C35" s="145"/>
      <c r="D35" s="145"/>
      <c r="E35" s="145"/>
      <c r="F35" s="145"/>
      <c r="G35" s="145"/>
      <c r="H35" s="145"/>
      <c r="I35" s="145"/>
      <c r="J35" s="145"/>
      <c r="K35" s="145"/>
      <c r="L35" s="552">
        <f>SUM(L17:R34)</f>
        <v>0</v>
      </c>
      <c r="M35" s="553"/>
      <c r="N35" s="553"/>
      <c r="O35" s="553"/>
      <c r="P35" s="553"/>
      <c r="Q35" s="553"/>
      <c r="R35" s="554"/>
      <c r="S35" s="134"/>
      <c r="T35" s="134"/>
      <c r="U35" s="134"/>
      <c r="V35" s="134"/>
      <c r="W35" s="134"/>
      <c r="X35" s="134"/>
      <c r="Y35" s="134"/>
      <c r="Z35" s="134"/>
      <c r="AA35" s="134"/>
      <c r="AB35" s="134"/>
      <c r="AC35" s="134"/>
      <c r="AD35" s="134"/>
      <c r="AE35" s="134"/>
      <c r="AF35" s="134"/>
      <c r="AG35" s="135"/>
    </row>
    <row r="36" spans="1:33" ht="16.5" customHeight="1">
      <c r="A36" s="98"/>
      <c r="B36" s="146" t="s">
        <v>66</v>
      </c>
      <c r="C36" s="134"/>
      <c r="D36" s="134"/>
      <c r="E36" s="134"/>
      <c r="F36" s="134"/>
      <c r="G36" s="134"/>
      <c r="H36" s="134"/>
      <c r="I36" s="134"/>
      <c r="J36" s="134"/>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2"/>
    </row>
    <row r="37" spans="1:33" ht="16.5" customHeight="1">
      <c r="A37" s="98"/>
      <c r="B37" s="139" t="s">
        <v>67</v>
      </c>
      <c r="C37" s="140"/>
      <c r="D37" s="140"/>
      <c r="E37" s="140"/>
      <c r="F37" s="140"/>
      <c r="G37" s="140"/>
      <c r="H37" s="140"/>
      <c r="I37" s="140"/>
      <c r="J37" s="141"/>
      <c r="K37" s="139" t="s">
        <v>68</v>
      </c>
      <c r="L37" s="140"/>
      <c r="M37" s="140"/>
      <c r="N37" s="140"/>
      <c r="O37" s="140"/>
      <c r="P37" s="140"/>
      <c r="Q37" s="141"/>
      <c r="R37" s="139" t="s">
        <v>69</v>
      </c>
      <c r="S37" s="141"/>
      <c r="T37" s="139" t="s">
        <v>70</v>
      </c>
      <c r="U37" s="140"/>
      <c r="V37" s="140"/>
      <c r="W37" s="141"/>
      <c r="X37" s="139" t="s">
        <v>61</v>
      </c>
      <c r="Y37" s="140"/>
      <c r="Z37" s="140"/>
      <c r="AA37" s="141"/>
      <c r="AB37" s="139" t="s">
        <v>71</v>
      </c>
      <c r="AC37" s="140"/>
      <c r="AD37" s="140"/>
      <c r="AE37" s="140"/>
      <c r="AF37" s="140"/>
      <c r="AG37" s="141"/>
    </row>
    <row r="38" spans="1:33" ht="16.5" customHeight="1">
      <c r="A38" s="98"/>
      <c r="B38" s="534"/>
      <c r="C38" s="535"/>
      <c r="D38" s="535"/>
      <c r="E38" s="535"/>
      <c r="F38" s="535"/>
      <c r="G38" s="535"/>
      <c r="H38" s="535"/>
      <c r="I38" s="535"/>
      <c r="J38" s="535"/>
      <c r="K38" s="536"/>
      <c r="L38" s="537"/>
      <c r="M38" s="537"/>
      <c r="N38" s="537"/>
      <c r="O38" s="537"/>
      <c r="P38" s="537"/>
      <c r="Q38" s="537"/>
      <c r="R38" s="538"/>
      <c r="S38" s="539"/>
      <c r="T38" s="540"/>
      <c r="U38" s="541"/>
      <c r="V38" s="541"/>
      <c r="W38" s="541"/>
      <c r="X38" s="542"/>
      <c r="Y38" s="543"/>
      <c r="Z38" s="543"/>
      <c r="AA38" s="544"/>
      <c r="AB38" s="536"/>
      <c r="AC38" s="537"/>
      <c r="AD38" s="537"/>
      <c r="AE38" s="537"/>
      <c r="AF38" s="537"/>
      <c r="AG38" s="545"/>
    </row>
    <row r="39" spans="1:33" ht="16.5" customHeight="1">
      <c r="A39" s="98"/>
      <c r="B39" s="525"/>
      <c r="C39" s="526"/>
      <c r="D39" s="526"/>
      <c r="E39" s="526"/>
      <c r="F39" s="526"/>
      <c r="G39" s="526"/>
      <c r="H39" s="526"/>
      <c r="I39" s="526"/>
      <c r="J39" s="526"/>
      <c r="K39" s="522"/>
      <c r="L39" s="523"/>
      <c r="M39" s="523"/>
      <c r="N39" s="523"/>
      <c r="O39" s="523"/>
      <c r="P39" s="523"/>
      <c r="Q39" s="523"/>
      <c r="R39" s="527"/>
      <c r="S39" s="528"/>
      <c r="T39" s="529"/>
      <c r="U39" s="530"/>
      <c r="V39" s="530"/>
      <c r="W39" s="530"/>
      <c r="X39" s="531"/>
      <c r="Y39" s="532"/>
      <c r="Z39" s="532"/>
      <c r="AA39" s="533"/>
      <c r="AB39" s="522"/>
      <c r="AC39" s="523"/>
      <c r="AD39" s="523"/>
      <c r="AE39" s="523"/>
      <c r="AF39" s="523"/>
      <c r="AG39" s="524"/>
    </row>
    <row r="40" spans="1:33" ht="16.5" customHeight="1">
      <c r="A40" s="98"/>
      <c r="B40" s="525"/>
      <c r="C40" s="526"/>
      <c r="D40" s="526"/>
      <c r="E40" s="526"/>
      <c r="F40" s="526"/>
      <c r="G40" s="526"/>
      <c r="H40" s="526"/>
      <c r="I40" s="526"/>
      <c r="J40" s="526"/>
      <c r="K40" s="522"/>
      <c r="L40" s="523"/>
      <c r="M40" s="523"/>
      <c r="N40" s="523"/>
      <c r="O40" s="523"/>
      <c r="P40" s="523"/>
      <c r="Q40" s="523"/>
      <c r="R40" s="527"/>
      <c r="S40" s="528"/>
      <c r="T40" s="529"/>
      <c r="U40" s="530"/>
      <c r="V40" s="530"/>
      <c r="W40" s="530"/>
      <c r="X40" s="531"/>
      <c r="Y40" s="532"/>
      <c r="Z40" s="532"/>
      <c r="AA40" s="533"/>
      <c r="AB40" s="522"/>
      <c r="AC40" s="523"/>
      <c r="AD40" s="523"/>
      <c r="AE40" s="523"/>
      <c r="AF40" s="523"/>
      <c r="AG40" s="524"/>
    </row>
    <row r="41" spans="1:33" ht="16.5" customHeight="1">
      <c r="A41" s="98"/>
      <c r="B41" s="525"/>
      <c r="C41" s="526"/>
      <c r="D41" s="526"/>
      <c r="E41" s="526"/>
      <c r="F41" s="526"/>
      <c r="G41" s="526"/>
      <c r="H41" s="526"/>
      <c r="I41" s="526"/>
      <c r="J41" s="526"/>
      <c r="K41" s="522"/>
      <c r="L41" s="523"/>
      <c r="M41" s="523"/>
      <c r="N41" s="523"/>
      <c r="O41" s="523"/>
      <c r="P41" s="523"/>
      <c r="Q41" s="523"/>
      <c r="R41" s="527"/>
      <c r="S41" s="528"/>
      <c r="T41" s="529"/>
      <c r="U41" s="530"/>
      <c r="V41" s="530"/>
      <c r="W41" s="530"/>
      <c r="X41" s="531"/>
      <c r="Y41" s="532"/>
      <c r="Z41" s="532"/>
      <c r="AA41" s="533"/>
      <c r="AB41" s="522"/>
      <c r="AC41" s="523"/>
      <c r="AD41" s="523"/>
      <c r="AE41" s="523"/>
      <c r="AF41" s="523"/>
      <c r="AG41" s="524"/>
    </row>
    <row r="42" spans="1:33" ht="16.5" customHeight="1">
      <c r="A42" s="98"/>
      <c r="B42" s="525"/>
      <c r="C42" s="526"/>
      <c r="D42" s="526"/>
      <c r="E42" s="526"/>
      <c r="F42" s="526"/>
      <c r="G42" s="526"/>
      <c r="H42" s="526"/>
      <c r="I42" s="526"/>
      <c r="J42" s="526"/>
      <c r="K42" s="522"/>
      <c r="L42" s="523"/>
      <c r="M42" s="523"/>
      <c r="N42" s="523"/>
      <c r="O42" s="523"/>
      <c r="P42" s="523"/>
      <c r="Q42" s="523"/>
      <c r="R42" s="527"/>
      <c r="S42" s="528"/>
      <c r="T42" s="529"/>
      <c r="U42" s="530"/>
      <c r="V42" s="530"/>
      <c r="W42" s="530"/>
      <c r="X42" s="531"/>
      <c r="Y42" s="532"/>
      <c r="Z42" s="532"/>
      <c r="AA42" s="533"/>
      <c r="AB42" s="522"/>
      <c r="AC42" s="523"/>
      <c r="AD42" s="523"/>
      <c r="AE42" s="523"/>
      <c r="AF42" s="523"/>
      <c r="AG42" s="524"/>
    </row>
    <row r="43" spans="1:33" ht="16.5" customHeight="1">
      <c r="A43" s="98"/>
      <c r="B43" s="161"/>
      <c r="C43" s="162"/>
      <c r="D43" s="162"/>
      <c r="E43" s="162"/>
      <c r="F43" s="162"/>
      <c r="G43" s="162"/>
      <c r="H43" s="162"/>
      <c r="I43" s="162"/>
      <c r="J43" s="162"/>
      <c r="K43" s="163"/>
      <c r="L43" s="164"/>
      <c r="M43" s="164"/>
      <c r="N43" s="164"/>
      <c r="O43" s="164"/>
      <c r="P43" s="164"/>
      <c r="Q43" s="164"/>
      <c r="R43" s="165"/>
      <c r="S43" s="166"/>
      <c r="T43" s="167"/>
      <c r="U43" s="168"/>
      <c r="V43" s="168"/>
      <c r="W43" s="168"/>
      <c r="X43" s="531"/>
      <c r="Y43" s="532"/>
      <c r="Z43" s="532"/>
      <c r="AA43" s="533"/>
      <c r="AB43" s="163"/>
      <c r="AC43" s="164"/>
      <c r="AD43" s="164"/>
      <c r="AE43" s="164"/>
      <c r="AF43" s="164"/>
      <c r="AG43" s="169"/>
    </row>
    <row r="44" spans="1:33" ht="16.5" customHeight="1">
      <c r="A44" s="98"/>
      <c r="B44" s="525"/>
      <c r="C44" s="526"/>
      <c r="D44" s="526"/>
      <c r="E44" s="526"/>
      <c r="F44" s="526"/>
      <c r="G44" s="526"/>
      <c r="H44" s="526"/>
      <c r="I44" s="526"/>
      <c r="J44" s="526"/>
      <c r="K44" s="522"/>
      <c r="L44" s="523"/>
      <c r="M44" s="523"/>
      <c r="N44" s="523"/>
      <c r="O44" s="523"/>
      <c r="P44" s="523"/>
      <c r="Q44" s="523"/>
      <c r="R44" s="527"/>
      <c r="S44" s="528"/>
      <c r="T44" s="529"/>
      <c r="U44" s="530"/>
      <c r="V44" s="530"/>
      <c r="W44" s="530"/>
      <c r="X44" s="531"/>
      <c r="Y44" s="532"/>
      <c r="Z44" s="532"/>
      <c r="AA44" s="533"/>
      <c r="AB44" s="522"/>
      <c r="AC44" s="523"/>
      <c r="AD44" s="523"/>
      <c r="AE44" s="523"/>
      <c r="AF44" s="523"/>
      <c r="AG44" s="524"/>
    </row>
    <row r="45" spans="1:33" ht="16.5" customHeight="1">
      <c r="A45" s="98"/>
      <c r="B45" s="525"/>
      <c r="C45" s="526"/>
      <c r="D45" s="526"/>
      <c r="E45" s="526"/>
      <c r="F45" s="526"/>
      <c r="G45" s="526"/>
      <c r="H45" s="526"/>
      <c r="I45" s="526"/>
      <c r="J45" s="526"/>
      <c r="K45" s="522"/>
      <c r="L45" s="523"/>
      <c r="M45" s="523"/>
      <c r="N45" s="523"/>
      <c r="O45" s="523"/>
      <c r="P45" s="523"/>
      <c r="Q45" s="523"/>
      <c r="R45" s="527"/>
      <c r="S45" s="528"/>
      <c r="T45" s="529"/>
      <c r="U45" s="530"/>
      <c r="V45" s="530"/>
      <c r="W45" s="530"/>
      <c r="X45" s="531"/>
      <c r="Y45" s="532"/>
      <c r="Z45" s="532"/>
      <c r="AA45" s="533"/>
      <c r="AB45" s="522"/>
      <c r="AC45" s="523"/>
      <c r="AD45" s="523"/>
      <c r="AE45" s="523"/>
      <c r="AF45" s="523"/>
      <c r="AG45" s="524"/>
    </row>
    <row r="46" spans="1:33" ht="16.5" customHeight="1">
      <c r="A46" s="98"/>
      <c r="B46" s="510"/>
      <c r="C46" s="511"/>
      <c r="D46" s="511"/>
      <c r="E46" s="511"/>
      <c r="F46" s="511"/>
      <c r="G46" s="511"/>
      <c r="H46" s="511"/>
      <c r="I46" s="511"/>
      <c r="J46" s="511"/>
      <c r="K46" s="512"/>
      <c r="L46" s="513"/>
      <c r="M46" s="513"/>
      <c r="N46" s="513"/>
      <c r="O46" s="513"/>
      <c r="P46" s="513"/>
      <c r="Q46" s="513"/>
      <c r="R46" s="514"/>
      <c r="S46" s="515"/>
      <c r="T46" s="516"/>
      <c r="U46" s="517"/>
      <c r="V46" s="517"/>
      <c r="W46" s="517"/>
      <c r="X46" s="518"/>
      <c r="Y46" s="519"/>
      <c r="Z46" s="519"/>
      <c r="AA46" s="520"/>
      <c r="AB46" s="512"/>
      <c r="AC46" s="513"/>
      <c r="AD46" s="513"/>
      <c r="AE46" s="513"/>
      <c r="AF46" s="513"/>
      <c r="AG46" s="521"/>
    </row>
    <row r="47" spans="1:33" ht="13.5" customHeight="1">
      <c r="A47" s="98"/>
      <c r="B47" s="147" t="s">
        <v>72</v>
      </c>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row>
    <row r="48" spans="1:33" ht="13.5" customHeight="1">
      <c r="A48" s="98"/>
      <c r="B48" s="147" t="s">
        <v>73</v>
      </c>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row>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sheetData>
  <sheetProtection/>
  <mergeCells count="84">
    <mergeCell ref="V2:AA2"/>
    <mergeCell ref="AB2:AE2"/>
    <mergeCell ref="A3:AG3"/>
    <mergeCell ref="A4:AG4"/>
    <mergeCell ref="A5:AG5"/>
    <mergeCell ref="B10:G10"/>
    <mergeCell ref="I10:N10"/>
    <mergeCell ref="P10:U10"/>
    <mergeCell ref="V10:AA10"/>
    <mergeCell ref="AB10:AF10"/>
    <mergeCell ref="B14:H14"/>
    <mergeCell ref="I14:O14"/>
    <mergeCell ref="P14:T14"/>
    <mergeCell ref="V14:Z14"/>
    <mergeCell ref="AB14:AF14"/>
    <mergeCell ref="L17:R17"/>
    <mergeCell ref="AD17:AG17"/>
    <mergeCell ref="L18:R18"/>
    <mergeCell ref="L19:R19"/>
    <mergeCell ref="L20:R20"/>
    <mergeCell ref="L21:R21"/>
    <mergeCell ref="L22:R22"/>
    <mergeCell ref="L23:R23"/>
    <mergeCell ref="L24:R24"/>
    <mergeCell ref="L25:R25"/>
    <mergeCell ref="L26:R26"/>
    <mergeCell ref="L27:R27"/>
    <mergeCell ref="L28:R28"/>
    <mergeCell ref="L29:R29"/>
    <mergeCell ref="L30:R30"/>
    <mergeCell ref="L31:R31"/>
    <mergeCell ref="L32:R32"/>
    <mergeCell ref="L33:R33"/>
    <mergeCell ref="L34:R34"/>
    <mergeCell ref="L35:R35"/>
    <mergeCell ref="B38:J38"/>
    <mergeCell ref="K38:Q38"/>
    <mergeCell ref="R38:S38"/>
    <mergeCell ref="T38:W38"/>
    <mergeCell ref="X38:AA38"/>
    <mergeCell ref="AB38:AG38"/>
    <mergeCell ref="B39:J39"/>
    <mergeCell ref="K39:Q39"/>
    <mergeCell ref="R39:S39"/>
    <mergeCell ref="T39:W39"/>
    <mergeCell ref="X39:AA39"/>
    <mergeCell ref="AB39:AG39"/>
    <mergeCell ref="B40:J40"/>
    <mergeCell ref="K40:Q40"/>
    <mergeCell ref="R40:S40"/>
    <mergeCell ref="T40:W40"/>
    <mergeCell ref="X40:AA40"/>
    <mergeCell ref="AB40:AG40"/>
    <mergeCell ref="B41:J41"/>
    <mergeCell ref="K41:Q41"/>
    <mergeCell ref="R41:S41"/>
    <mergeCell ref="T41:W41"/>
    <mergeCell ref="X41:AA41"/>
    <mergeCell ref="AB41:AG41"/>
    <mergeCell ref="B42:J42"/>
    <mergeCell ref="K42:Q42"/>
    <mergeCell ref="R42:S42"/>
    <mergeCell ref="T42:W42"/>
    <mergeCell ref="X42:AA42"/>
    <mergeCell ref="AB42:AG42"/>
    <mergeCell ref="X43:AA43"/>
    <mergeCell ref="B44:J44"/>
    <mergeCell ref="K44:Q44"/>
    <mergeCell ref="R44:S44"/>
    <mergeCell ref="T44:W44"/>
    <mergeCell ref="X44:AA44"/>
    <mergeCell ref="AB44:AG44"/>
    <mergeCell ref="B45:J45"/>
    <mergeCell ref="K45:Q45"/>
    <mergeCell ref="R45:S45"/>
    <mergeCell ref="T45:W45"/>
    <mergeCell ref="X45:AA45"/>
    <mergeCell ref="AB45:AG45"/>
    <mergeCell ref="B46:J46"/>
    <mergeCell ref="K46:Q46"/>
    <mergeCell ref="R46:S46"/>
    <mergeCell ref="T46:W46"/>
    <mergeCell ref="X46:AA46"/>
    <mergeCell ref="AB46:AG46"/>
  </mergeCells>
  <printOptions/>
  <pageMargins left="0.9055118110236221" right="0.5118110236220472" top="0.7480314960629921" bottom="0.7480314960629921" header="0.31496062992125984" footer="0.31496062992125984"/>
  <pageSetup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tabColor rgb="FF0070C0"/>
  </sheetPr>
  <dimension ref="A2:AG48"/>
  <sheetViews>
    <sheetView showGridLines="0" zoomScaleSheetLayoutView="100" workbookViewId="0" topLeftCell="A1">
      <selection activeCell="C2" sqref="C2"/>
    </sheetView>
  </sheetViews>
  <sheetFormatPr defaultColWidth="2.625" defaultRowHeight="13.5"/>
  <cols>
    <col min="1" max="27" width="2.625" style="26" customWidth="1"/>
    <col min="28" max="16384" width="2.625" style="26" customWidth="1"/>
  </cols>
  <sheetData>
    <row r="2" spans="1:31" s="3" customFormat="1" ht="20.25" customHeight="1">
      <c r="A2" s="173" t="s">
        <v>116</v>
      </c>
      <c r="B2" s="1"/>
      <c r="C2" s="1"/>
      <c r="D2" s="1"/>
      <c r="E2" s="1"/>
      <c r="F2" s="1"/>
      <c r="G2" s="1"/>
      <c r="H2" s="1"/>
      <c r="I2" s="1"/>
      <c r="J2" s="1"/>
      <c r="K2" s="1"/>
      <c r="L2" s="27"/>
      <c r="M2" s="1"/>
      <c r="N2" s="28"/>
      <c r="V2" s="473"/>
      <c r="W2" s="579"/>
      <c r="X2" s="579"/>
      <c r="Y2" s="579"/>
      <c r="Z2" s="579"/>
      <c r="AA2" s="579"/>
      <c r="AB2" s="569"/>
      <c r="AC2" s="474"/>
      <c r="AD2" s="474"/>
      <c r="AE2" s="474"/>
    </row>
    <row r="3" spans="1:33" s="3" customFormat="1" ht="20.25" customHeight="1">
      <c r="A3" s="580"/>
      <c r="B3" s="581"/>
      <c r="C3" s="581"/>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row>
    <row r="4" spans="1:33" s="12" customFormat="1" ht="33" customHeight="1">
      <c r="A4" s="572" t="s">
        <v>168</v>
      </c>
      <c r="B4" s="573"/>
      <c r="C4" s="573"/>
      <c r="D4" s="573"/>
      <c r="E4" s="573"/>
      <c r="F4" s="573"/>
      <c r="G4" s="573"/>
      <c r="H4" s="573"/>
      <c r="I4" s="573"/>
      <c r="J4" s="573"/>
      <c r="K4" s="573"/>
      <c r="L4" s="573"/>
      <c r="M4" s="573"/>
      <c r="N4" s="573"/>
      <c r="O4" s="573"/>
      <c r="P4" s="573"/>
      <c r="Q4" s="573"/>
      <c r="R4" s="573"/>
      <c r="S4" s="573"/>
      <c r="T4" s="573"/>
      <c r="U4" s="573"/>
      <c r="V4" s="573"/>
      <c r="W4" s="573"/>
      <c r="X4" s="573"/>
      <c r="Y4" s="573"/>
      <c r="Z4" s="573"/>
      <c r="AA4" s="573"/>
      <c r="AB4" s="573"/>
      <c r="AC4" s="573"/>
      <c r="AD4" s="573"/>
      <c r="AE4" s="573"/>
      <c r="AF4" s="573"/>
      <c r="AG4" s="573"/>
    </row>
    <row r="5" spans="1:33" s="12" customFormat="1" ht="17.25" customHeight="1">
      <c r="A5" s="475" t="s">
        <v>38</v>
      </c>
      <c r="B5" s="573"/>
      <c r="C5" s="573"/>
      <c r="D5" s="573"/>
      <c r="E5" s="573"/>
      <c r="F5" s="573"/>
      <c r="G5" s="573"/>
      <c r="H5" s="573"/>
      <c r="I5" s="573"/>
      <c r="J5" s="573"/>
      <c r="K5" s="573"/>
      <c r="L5" s="573"/>
      <c r="M5" s="573"/>
      <c r="N5" s="573"/>
      <c r="O5" s="573"/>
      <c r="P5" s="573"/>
      <c r="Q5" s="573"/>
      <c r="R5" s="573"/>
      <c r="S5" s="573"/>
      <c r="T5" s="573"/>
      <c r="U5" s="573"/>
      <c r="V5" s="573"/>
      <c r="W5" s="573"/>
      <c r="X5" s="573"/>
      <c r="Y5" s="573"/>
      <c r="Z5" s="573"/>
      <c r="AA5" s="573"/>
      <c r="AB5" s="573"/>
      <c r="AC5" s="573"/>
      <c r="AD5" s="573"/>
      <c r="AE5" s="573"/>
      <c r="AF5" s="573"/>
      <c r="AG5" s="573"/>
    </row>
    <row r="6" spans="1:33" s="29" customFormat="1" ht="13.5">
      <c r="A6" s="94"/>
      <c r="B6" s="95" t="s">
        <v>39</v>
      </c>
      <c r="C6" s="96"/>
      <c r="D6" s="96"/>
      <c r="E6" s="96"/>
      <c r="F6" s="96"/>
      <c r="G6" s="96"/>
      <c r="H6" s="97"/>
      <c r="I6" s="97"/>
      <c r="J6" s="97"/>
      <c r="K6" s="97"/>
      <c r="L6" s="97"/>
      <c r="M6" s="97"/>
      <c r="N6" s="97"/>
      <c r="O6" s="97"/>
      <c r="P6" s="97"/>
      <c r="Q6" s="97"/>
      <c r="R6" s="97"/>
      <c r="S6" s="97"/>
      <c r="T6" s="97"/>
      <c r="U6" s="97"/>
      <c r="V6" s="97"/>
      <c r="W6" s="97"/>
      <c r="X6" s="97"/>
      <c r="Y6" s="97"/>
      <c r="Z6" s="97"/>
      <c r="AA6" s="97"/>
      <c r="AB6" s="97"/>
      <c r="AC6" s="97"/>
      <c r="AD6" s="97"/>
      <c r="AE6" s="97"/>
      <c r="AF6" s="97"/>
      <c r="AG6" s="97"/>
    </row>
    <row r="7" spans="1:33" ht="16.5" customHeight="1">
      <c r="A7" s="98"/>
      <c r="B7" s="99" t="s">
        <v>40</v>
      </c>
      <c r="C7" s="100"/>
      <c r="D7" s="100"/>
      <c r="E7" s="100"/>
      <c r="F7" s="101"/>
      <c r="G7" s="101"/>
      <c r="H7" s="102"/>
      <c r="I7" s="99" t="s">
        <v>41</v>
      </c>
      <c r="J7" s="102"/>
      <c r="K7" s="99"/>
      <c r="L7" s="101"/>
      <c r="M7" s="101"/>
      <c r="N7" s="101"/>
      <c r="O7" s="102"/>
      <c r="P7" s="103" t="s">
        <v>42</v>
      </c>
      <c r="Q7" s="104"/>
      <c r="R7" s="104"/>
      <c r="S7" s="101"/>
      <c r="T7" s="104"/>
      <c r="U7" s="102"/>
      <c r="V7" s="103" t="s">
        <v>43</v>
      </c>
      <c r="W7" s="104"/>
      <c r="X7" s="104"/>
      <c r="Y7" s="104"/>
      <c r="Z7" s="104"/>
      <c r="AA7" s="102"/>
      <c r="AB7" s="103" t="s">
        <v>44</v>
      </c>
      <c r="AC7" s="184"/>
      <c r="AD7" s="184"/>
      <c r="AE7" s="184"/>
      <c r="AF7" s="104"/>
      <c r="AG7" s="105"/>
    </row>
    <row r="8" spans="1:33" ht="16.5" customHeight="1">
      <c r="A8" s="98"/>
      <c r="B8" s="106"/>
      <c r="C8" s="107"/>
      <c r="D8" s="107"/>
      <c r="E8" s="107"/>
      <c r="F8" s="108"/>
      <c r="G8" s="108"/>
      <c r="H8" s="109"/>
      <c r="I8" s="110" t="s">
        <v>45</v>
      </c>
      <c r="J8" s="109"/>
      <c r="K8" s="110"/>
      <c r="L8" s="108"/>
      <c r="M8" s="108"/>
      <c r="N8" s="108"/>
      <c r="O8" s="109"/>
      <c r="P8" s="111" t="s">
        <v>46</v>
      </c>
      <c r="Q8" s="112"/>
      <c r="R8" s="112"/>
      <c r="S8" s="108"/>
      <c r="T8" s="112"/>
      <c r="U8" s="109"/>
      <c r="V8" s="111" t="s">
        <v>47</v>
      </c>
      <c r="W8" s="112"/>
      <c r="X8" s="112"/>
      <c r="Y8" s="112"/>
      <c r="Z8" s="112"/>
      <c r="AA8" s="113" t="s">
        <v>27</v>
      </c>
      <c r="AB8" s="111"/>
      <c r="AC8" s="112"/>
      <c r="AD8" s="112"/>
      <c r="AE8" s="112"/>
      <c r="AF8" s="112"/>
      <c r="AG8" s="113"/>
    </row>
    <row r="9" spans="1:33" ht="16.5" customHeight="1">
      <c r="A9" s="98"/>
      <c r="B9" s="106"/>
      <c r="C9" s="107"/>
      <c r="D9" s="107"/>
      <c r="E9" s="107"/>
      <c r="F9" s="114"/>
      <c r="G9" s="114"/>
      <c r="H9" s="115"/>
      <c r="I9" s="116"/>
      <c r="J9" s="114"/>
      <c r="K9" s="114"/>
      <c r="L9" s="114"/>
      <c r="M9" s="114"/>
      <c r="N9" s="114"/>
      <c r="O9" s="115"/>
      <c r="P9" s="116"/>
      <c r="Q9" s="114"/>
      <c r="R9" s="114"/>
      <c r="S9" s="114"/>
      <c r="T9" s="117"/>
      <c r="U9" s="118"/>
      <c r="V9" s="119"/>
      <c r="W9" s="117"/>
      <c r="X9" s="117"/>
      <c r="Y9" s="117"/>
      <c r="Z9" s="117"/>
      <c r="AA9" s="118"/>
      <c r="AB9" s="119"/>
      <c r="AC9" s="117"/>
      <c r="AD9" s="117"/>
      <c r="AE9" s="117"/>
      <c r="AF9" s="117"/>
      <c r="AG9" s="118"/>
    </row>
    <row r="10" spans="1:33" ht="16.5" customHeight="1">
      <c r="A10" s="98"/>
      <c r="B10" s="574"/>
      <c r="C10" s="575"/>
      <c r="D10" s="575"/>
      <c r="E10" s="575"/>
      <c r="F10" s="575"/>
      <c r="G10" s="575"/>
      <c r="H10" s="120" t="s">
        <v>0</v>
      </c>
      <c r="I10" s="574"/>
      <c r="J10" s="575"/>
      <c r="K10" s="575"/>
      <c r="L10" s="575"/>
      <c r="M10" s="575"/>
      <c r="N10" s="575"/>
      <c r="O10" s="120" t="s">
        <v>0</v>
      </c>
      <c r="P10" s="576">
        <f>+B10-I10</f>
        <v>0</v>
      </c>
      <c r="Q10" s="577"/>
      <c r="R10" s="577"/>
      <c r="S10" s="577"/>
      <c r="T10" s="577"/>
      <c r="U10" s="578"/>
      <c r="V10" s="576">
        <f>+L35</f>
        <v>0</v>
      </c>
      <c r="W10" s="577"/>
      <c r="X10" s="577"/>
      <c r="Y10" s="577"/>
      <c r="Z10" s="577"/>
      <c r="AA10" s="578"/>
      <c r="AB10" s="560"/>
      <c r="AC10" s="561"/>
      <c r="AD10" s="561"/>
      <c r="AE10" s="561"/>
      <c r="AF10" s="561"/>
      <c r="AG10" s="30" t="s">
        <v>0</v>
      </c>
    </row>
    <row r="11" spans="1:33" ht="16.5" customHeight="1">
      <c r="A11" s="98"/>
      <c r="B11" s="103" t="s">
        <v>48</v>
      </c>
      <c r="C11" s="104"/>
      <c r="D11" s="104"/>
      <c r="E11" s="100"/>
      <c r="F11" s="104"/>
      <c r="G11" s="104"/>
      <c r="H11" s="105"/>
      <c r="I11" s="121" t="s">
        <v>49</v>
      </c>
      <c r="J11" s="104"/>
      <c r="K11" s="104"/>
      <c r="L11" s="104"/>
      <c r="M11" s="104"/>
      <c r="N11" s="104"/>
      <c r="O11" s="109"/>
      <c r="P11" s="103" t="s">
        <v>50</v>
      </c>
      <c r="Q11" s="104"/>
      <c r="R11" s="104"/>
      <c r="S11" s="104"/>
      <c r="T11" s="104"/>
      <c r="U11" s="109"/>
      <c r="V11" s="103" t="s">
        <v>51</v>
      </c>
      <c r="W11" s="104"/>
      <c r="X11" s="104"/>
      <c r="Y11" s="104"/>
      <c r="Z11" s="104"/>
      <c r="AA11" s="109"/>
      <c r="AB11" s="103" t="s">
        <v>52</v>
      </c>
      <c r="AC11" s="104"/>
      <c r="AD11" s="104"/>
      <c r="AE11" s="104"/>
      <c r="AF11" s="104"/>
      <c r="AG11" s="105"/>
    </row>
    <row r="12" spans="1:33" ht="16.5" customHeight="1">
      <c r="A12" s="98"/>
      <c r="B12" s="111" t="s">
        <v>53</v>
      </c>
      <c r="C12" s="112"/>
      <c r="D12" s="112"/>
      <c r="E12" s="107"/>
      <c r="F12" s="112"/>
      <c r="G12" s="112"/>
      <c r="H12" s="113"/>
      <c r="I12" s="122" t="s">
        <v>54</v>
      </c>
      <c r="J12" s="112"/>
      <c r="K12" s="112"/>
      <c r="L12" s="112"/>
      <c r="M12" s="112"/>
      <c r="N12" s="112"/>
      <c r="O12" s="109"/>
      <c r="P12" s="123" t="s">
        <v>55</v>
      </c>
      <c r="Q12" s="124"/>
      <c r="R12" s="125"/>
      <c r="S12" s="125"/>
      <c r="T12" s="125"/>
      <c r="U12" s="109"/>
      <c r="V12" s="123" t="s">
        <v>56</v>
      </c>
      <c r="W12" s="126"/>
      <c r="X12" s="126"/>
      <c r="Y12" s="126"/>
      <c r="Z12" s="126"/>
      <c r="AA12" s="98"/>
      <c r="AB12" s="127" t="s">
        <v>57</v>
      </c>
      <c r="AC12" s="125"/>
      <c r="AD12" s="125"/>
      <c r="AE12" s="125"/>
      <c r="AF12" s="125"/>
      <c r="AG12" s="128"/>
    </row>
    <row r="13" spans="1:33" ht="16.5" customHeight="1">
      <c r="A13" s="98"/>
      <c r="B13" s="119" t="s">
        <v>58</v>
      </c>
      <c r="C13" s="117"/>
      <c r="D13" s="117"/>
      <c r="E13" s="129"/>
      <c r="F13" s="117"/>
      <c r="G13" s="117"/>
      <c r="H13" s="118"/>
      <c r="I13" s="130" t="s">
        <v>58</v>
      </c>
      <c r="J13" s="117"/>
      <c r="K13" s="117"/>
      <c r="L13" s="117"/>
      <c r="M13" s="117"/>
      <c r="N13" s="117"/>
      <c r="O13" s="115"/>
      <c r="P13" s="119"/>
      <c r="Q13" s="117"/>
      <c r="R13" s="117"/>
      <c r="S13" s="117"/>
      <c r="T13" s="114"/>
      <c r="U13" s="109"/>
      <c r="V13" s="110"/>
      <c r="W13" s="108"/>
      <c r="X13" s="108"/>
      <c r="Y13" s="108"/>
      <c r="Z13" s="117"/>
      <c r="AA13" s="131"/>
      <c r="AB13" s="119"/>
      <c r="AC13" s="117"/>
      <c r="AD13" s="117"/>
      <c r="AE13" s="117"/>
      <c r="AF13" s="117"/>
      <c r="AG13" s="118"/>
    </row>
    <row r="14" spans="1:33" ht="16.5" customHeight="1">
      <c r="A14" s="98"/>
      <c r="B14" s="555">
        <f>IF(V10&gt;AB10,AB10,V10)</f>
        <v>0</v>
      </c>
      <c r="C14" s="556"/>
      <c r="D14" s="556"/>
      <c r="E14" s="556"/>
      <c r="F14" s="556"/>
      <c r="G14" s="556"/>
      <c r="H14" s="557"/>
      <c r="I14" s="555">
        <f>IF(P10&gt;B14,B14,P10)</f>
        <v>0</v>
      </c>
      <c r="J14" s="556"/>
      <c r="K14" s="556"/>
      <c r="L14" s="556"/>
      <c r="M14" s="556"/>
      <c r="N14" s="556"/>
      <c r="O14" s="557"/>
      <c r="P14" s="558">
        <f>IF(I14&gt;0,ROUNDDOWN(I14*1/3,-3),"")</f>
      </c>
      <c r="Q14" s="559"/>
      <c r="R14" s="559"/>
      <c r="S14" s="559"/>
      <c r="T14" s="559"/>
      <c r="U14" s="30" t="s">
        <v>0</v>
      </c>
      <c r="V14" s="560"/>
      <c r="W14" s="561"/>
      <c r="X14" s="561"/>
      <c r="Y14" s="561"/>
      <c r="Z14" s="561"/>
      <c r="AA14" s="31" t="s">
        <v>0</v>
      </c>
      <c r="AB14" s="558">
        <f>IF(ISBLANK(V14),"",+V14-P14)</f>
      </c>
      <c r="AC14" s="559"/>
      <c r="AD14" s="559"/>
      <c r="AE14" s="559"/>
      <c r="AF14" s="559"/>
      <c r="AG14" s="133" t="s">
        <v>0</v>
      </c>
    </row>
    <row r="15" spans="1:33" ht="16.5" customHeight="1">
      <c r="A15" s="98"/>
      <c r="B15" s="134" t="s">
        <v>59</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5"/>
    </row>
    <row r="16" spans="1:33" ht="16.5" customHeight="1">
      <c r="A16" s="98"/>
      <c r="B16" s="136" t="s">
        <v>60</v>
      </c>
      <c r="C16" s="137"/>
      <c r="D16" s="137"/>
      <c r="E16" s="137"/>
      <c r="F16" s="137"/>
      <c r="G16" s="137"/>
      <c r="H16" s="137"/>
      <c r="I16" s="137"/>
      <c r="J16" s="137"/>
      <c r="K16" s="138"/>
      <c r="L16" s="139" t="s">
        <v>61</v>
      </c>
      <c r="M16" s="140"/>
      <c r="N16" s="140"/>
      <c r="O16" s="140"/>
      <c r="P16" s="140"/>
      <c r="Q16" s="140"/>
      <c r="R16" s="141"/>
      <c r="S16" s="142" t="s">
        <v>62</v>
      </c>
      <c r="T16" s="143"/>
      <c r="U16" s="143"/>
      <c r="V16" s="143"/>
      <c r="W16" s="143"/>
      <c r="X16" s="143"/>
      <c r="Y16" s="143"/>
      <c r="Z16" s="143"/>
      <c r="AA16" s="143"/>
      <c r="AB16" s="143"/>
      <c r="AC16" s="143"/>
      <c r="AD16" s="139" t="s">
        <v>63</v>
      </c>
      <c r="AE16" s="140"/>
      <c r="AF16" s="140"/>
      <c r="AG16" s="141"/>
    </row>
    <row r="17" spans="1:33" ht="16.5" customHeight="1">
      <c r="A17" s="98"/>
      <c r="B17" s="153"/>
      <c r="C17" s="154"/>
      <c r="D17" s="154"/>
      <c r="E17" s="154"/>
      <c r="F17" s="154"/>
      <c r="G17" s="154"/>
      <c r="H17" s="154"/>
      <c r="I17" s="154"/>
      <c r="J17" s="154"/>
      <c r="K17" s="154"/>
      <c r="L17" s="562"/>
      <c r="M17" s="563"/>
      <c r="N17" s="563"/>
      <c r="O17" s="563"/>
      <c r="P17" s="563"/>
      <c r="Q17" s="563"/>
      <c r="R17" s="564"/>
      <c r="S17" s="154"/>
      <c r="T17" s="154"/>
      <c r="U17" s="154"/>
      <c r="V17" s="154"/>
      <c r="W17" s="154"/>
      <c r="X17" s="154"/>
      <c r="Y17" s="154"/>
      <c r="Z17" s="154"/>
      <c r="AA17" s="154"/>
      <c r="AB17" s="154"/>
      <c r="AC17" s="154"/>
      <c r="AD17" s="565" t="s">
        <v>64</v>
      </c>
      <c r="AE17" s="566"/>
      <c r="AF17" s="566"/>
      <c r="AG17" s="567"/>
    </row>
    <row r="18" spans="1:33" ht="16.5" customHeight="1">
      <c r="A18" s="98"/>
      <c r="B18" s="155"/>
      <c r="C18" s="156"/>
      <c r="D18" s="156"/>
      <c r="E18" s="156"/>
      <c r="F18" s="156"/>
      <c r="G18" s="156"/>
      <c r="H18" s="156"/>
      <c r="I18" s="156"/>
      <c r="J18" s="156"/>
      <c r="K18" s="156"/>
      <c r="L18" s="546"/>
      <c r="M18" s="547"/>
      <c r="N18" s="547"/>
      <c r="O18" s="547"/>
      <c r="P18" s="547"/>
      <c r="Q18" s="547"/>
      <c r="R18" s="548"/>
      <c r="S18" s="156"/>
      <c r="T18" s="156"/>
      <c r="U18" s="156"/>
      <c r="V18" s="156"/>
      <c r="W18" s="156"/>
      <c r="X18" s="156"/>
      <c r="Y18" s="156"/>
      <c r="Z18" s="156"/>
      <c r="AA18" s="156"/>
      <c r="AB18" s="156"/>
      <c r="AC18" s="156"/>
      <c r="AD18" s="155"/>
      <c r="AE18" s="156"/>
      <c r="AF18" s="156"/>
      <c r="AG18" s="159"/>
    </row>
    <row r="19" spans="1:33" ht="16.5" customHeight="1">
      <c r="A19" s="98"/>
      <c r="B19" s="155"/>
      <c r="C19" s="156"/>
      <c r="D19" s="156"/>
      <c r="E19" s="156"/>
      <c r="F19" s="156"/>
      <c r="G19" s="156"/>
      <c r="H19" s="156"/>
      <c r="I19" s="156"/>
      <c r="J19" s="156"/>
      <c r="K19" s="156"/>
      <c r="L19" s="546"/>
      <c r="M19" s="547"/>
      <c r="N19" s="547"/>
      <c r="O19" s="547"/>
      <c r="P19" s="547"/>
      <c r="Q19" s="547"/>
      <c r="R19" s="548"/>
      <c r="S19" s="156"/>
      <c r="T19" s="156"/>
      <c r="U19" s="156"/>
      <c r="V19" s="156"/>
      <c r="W19" s="156"/>
      <c r="X19" s="156"/>
      <c r="Y19" s="156"/>
      <c r="Z19" s="156"/>
      <c r="AA19" s="156"/>
      <c r="AB19" s="156"/>
      <c r="AC19" s="156"/>
      <c r="AD19" s="155"/>
      <c r="AE19" s="156"/>
      <c r="AF19" s="156"/>
      <c r="AG19" s="159"/>
    </row>
    <row r="20" spans="1:33" ht="16.5" customHeight="1">
      <c r="A20" s="98"/>
      <c r="B20" s="155"/>
      <c r="C20" s="156"/>
      <c r="D20" s="156"/>
      <c r="E20" s="156"/>
      <c r="F20" s="156"/>
      <c r="G20" s="156"/>
      <c r="H20" s="156"/>
      <c r="I20" s="156"/>
      <c r="J20" s="156"/>
      <c r="K20" s="156"/>
      <c r="L20" s="546"/>
      <c r="M20" s="547"/>
      <c r="N20" s="547"/>
      <c r="O20" s="547"/>
      <c r="P20" s="547"/>
      <c r="Q20" s="547"/>
      <c r="R20" s="548"/>
      <c r="S20" s="156"/>
      <c r="T20" s="156"/>
      <c r="U20" s="156"/>
      <c r="V20" s="156"/>
      <c r="W20" s="156"/>
      <c r="X20" s="156"/>
      <c r="Y20" s="156"/>
      <c r="Z20" s="156"/>
      <c r="AA20" s="156"/>
      <c r="AB20" s="156"/>
      <c r="AC20" s="156"/>
      <c r="AD20" s="155"/>
      <c r="AE20" s="156"/>
      <c r="AF20" s="156"/>
      <c r="AG20" s="159"/>
    </row>
    <row r="21" spans="1:33" ht="16.5" customHeight="1">
      <c r="A21" s="98"/>
      <c r="B21" s="155"/>
      <c r="C21" s="156"/>
      <c r="D21" s="156"/>
      <c r="E21" s="156"/>
      <c r="F21" s="156"/>
      <c r="G21" s="156"/>
      <c r="H21" s="156"/>
      <c r="I21" s="156"/>
      <c r="J21" s="156"/>
      <c r="K21" s="156"/>
      <c r="L21" s="546"/>
      <c r="M21" s="547"/>
      <c r="N21" s="547"/>
      <c r="O21" s="547"/>
      <c r="P21" s="547"/>
      <c r="Q21" s="547"/>
      <c r="R21" s="548"/>
      <c r="S21" s="156"/>
      <c r="T21" s="156"/>
      <c r="U21" s="156"/>
      <c r="V21" s="156"/>
      <c r="W21" s="156"/>
      <c r="X21" s="156"/>
      <c r="Y21" s="156"/>
      <c r="Z21" s="156"/>
      <c r="AA21" s="156"/>
      <c r="AB21" s="156"/>
      <c r="AC21" s="156"/>
      <c r="AD21" s="155"/>
      <c r="AE21" s="156"/>
      <c r="AF21" s="156"/>
      <c r="AG21" s="159"/>
    </row>
    <row r="22" spans="1:33" ht="16.5" customHeight="1">
      <c r="A22" s="98"/>
      <c r="B22" s="155"/>
      <c r="C22" s="156"/>
      <c r="D22" s="156"/>
      <c r="E22" s="156"/>
      <c r="F22" s="156"/>
      <c r="G22" s="156"/>
      <c r="H22" s="156"/>
      <c r="I22" s="156"/>
      <c r="J22" s="156"/>
      <c r="K22" s="156"/>
      <c r="L22" s="546"/>
      <c r="M22" s="547"/>
      <c r="N22" s="547"/>
      <c r="O22" s="547"/>
      <c r="P22" s="547"/>
      <c r="Q22" s="547"/>
      <c r="R22" s="548"/>
      <c r="S22" s="156"/>
      <c r="T22" s="156"/>
      <c r="U22" s="156"/>
      <c r="V22" s="156"/>
      <c r="W22" s="156"/>
      <c r="X22" s="156"/>
      <c r="Y22" s="156"/>
      <c r="Z22" s="156"/>
      <c r="AA22" s="156"/>
      <c r="AB22" s="156"/>
      <c r="AC22" s="156"/>
      <c r="AD22" s="155"/>
      <c r="AE22" s="156"/>
      <c r="AF22" s="156"/>
      <c r="AG22" s="159"/>
    </row>
    <row r="23" spans="1:33" ht="16.5" customHeight="1">
      <c r="A23" s="98"/>
      <c r="B23" s="155"/>
      <c r="C23" s="156"/>
      <c r="D23" s="156"/>
      <c r="E23" s="156"/>
      <c r="F23" s="156"/>
      <c r="G23" s="156"/>
      <c r="H23" s="156"/>
      <c r="I23" s="156"/>
      <c r="J23" s="156"/>
      <c r="K23" s="156"/>
      <c r="L23" s="546"/>
      <c r="M23" s="547"/>
      <c r="N23" s="547"/>
      <c r="O23" s="547"/>
      <c r="P23" s="547"/>
      <c r="Q23" s="547"/>
      <c r="R23" s="548"/>
      <c r="S23" s="156"/>
      <c r="T23" s="156"/>
      <c r="U23" s="156"/>
      <c r="V23" s="156"/>
      <c r="W23" s="156"/>
      <c r="X23" s="156"/>
      <c r="Y23" s="156"/>
      <c r="Z23" s="156"/>
      <c r="AA23" s="156"/>
      <c r="AB23" s="156"/>
      <c r="AC23" s="156"/>
      <c r="AD23" s="155"/>
      <c r="AE23" s="156"/>
      <c r="AF23" s="156"/>
      <c r="AG23" s="159"/>
    </row>
    <row r="24" spans="1:33" ht="16.5" customHeight="1">
      <c r="A24" s="98"/>
      <c r="B24" s="155"/>
      <c r="C24" s="156"/>
      <c r="D24" s="156"/>
      <c r="E24" s="156"/>
      <c r="F24" s="156"/>
      <c r="G24" s="156"/>
      <c r="H24" s="156"/>
      <c r="I24" s="156"/>
      <c r="J24" s="156"/>
      <c r="K24" s="156"/>
      <c r="L24" s="546"/>
      <c r="M24" s="547"/>
      <c r="N24" s="547"/>
      <c r="O24" s="547"/>
      <c r="P24" s="547"/>
      <c r="Q24" s="547"/>
      <c r="R24" s="548"/>
      <c r="S24" s="156"/>
      <c r="T24" s="156"/>
      <c r="U24" s="156"/>
      <c r="V24" s="156"/>
      <c r="W24" s="156"/>
      <c r="X24" s="156"/>
      <c r="Y24" s="156"/>
      <c r="Z24" s="156"/>
      <c r="AA24" s="156"/>
      <c r="AB24" s="156"/>
      <c r="AC24" s="156"/>
      <c r="AD24" s="155"/>
      <c r="AE24" s="156"/>
      <c r="AF24" s="156"/>
      <c r="AG24" s="159"/>
    </row>
    <row r="25" spans="1:33" ht="16.5" customHeight="1">
      <c r="A25" s="98"/>
      <c r="B25" s="155"/>
      <c r="C25" s="156"/>
      <c r="D25" s="156"/>
      <c r="E25" s="156"/>
      <c r="F25" s="156"/>
      <c r="G25" s="156"/>
      <c r="H25" s="156"/>
      <c r="I25" s="156"/>
      <c r="J25" s="156"/>
      <c r="K25" s="156"/>
      <c r="L25" s="546"/>
      <c r="M25" s="547"/>
      <c r="N25" s="547"/>
      <c r="O25" s="547"/>
      <c r="P25" s="547"/>
      <c r="Q25" s="547"/>
      <c r="R25" s="548"/>
      <c r="S25" s="156"/>
      <c r="T25" s="156"/>
      <c r="U25" s="156"/>
      <c r="V25" s="156"/>
      <c r="W25" s="156"/>
      <c r="X25" s="156"/>
      <c r="Y25" s="156"/>
      <c r="Z25" s="156"/>
      <c r="AA25" s="156"/>
      <c r="AB25" s="156"/>
      <c r="AC25" s="156"/>
      <c r="AD25" s="155"/>
      <c r="AE25" s="156"/>
      <c r="AF25" s="156"/>
      <c r="AG25" s="159"/>
    </row>
    <row r="26" spans="1:33" ht="16.5" customHeight="1">
      <c r="A26" s="98"/>
      <c r="B26" s="155"/>
      <c r="C26" s="156"/>
      <c r="D26" s="156"/>
      <c r="E26" s="156"/>
      <c r="F26" s="156"/>
      <c r="G26" s="156"/>
      <c r="H26" s="156"/>
      <c r="I26" s="156"/>
      <c r="J26" s="156"/>
      <c r="K26" s="156"/>
      <c r="L26" s="546"/>
      <c r="M26" s="547"/>
      <c r="N26" s="547"/>
      <c r="O26" s="547"/>
      <c r="P26" s="547"/>
      <c r="Q26" s="547"/>
      <c r="R26" s="548"/>
      <c r="S26" s="156"/>
      <c r="T26" s="156"/>
      <c r="U26" s="156"/>
      <c r="V26" s="156"/>
      <c r="W26" s="156"/>
      <c r="X26" s="156"/>
      <c r="Y26" s="156"/>
      <c r="Z26" s="156"/>
      <c r="AA26" s="156"/>
      <c r="AB26" s="156"/>
      <c r="AC26" s="156"/>
      <c r="AD26" s="155"/>
      <c r="AE26" s="156"/>
      <c r="AF26" s="156"/>
      <c r="AG26" s="159"/>
    </row>
    <row r="27" spans="1:33" ht="16.5" customHeight="1">
      <c r="A27" s="98"/>
      <c r="B27" s="155"/>
      <c r="C27" s="156"/>
      <c r="D27" s="156"/>
      <c r="E27" s="156"/>
      <c r="F27" s="156"/>
      <c r="G27" s="156"/>
      <c r="H27" s="156"/>
      <c r="I27" s="156"/>
      <c r="J27" s="156"/>
      <c r="K27" s="156"/>
      <c r="L27" s="546"/>
      <c r="M27" s="547"/>
      <c r="N27" s="547"/>
      <c r="O27" s="547"/>
      <c r="P27" s="547"/>
      <c r="Q27" s="547"/>
      <c r="R27" s="548"/>
      <c r="S27" s="156"/>
      <c r="T27" s="156"/>
      <c r="U27" s="156"/>
      <c r="V27" s="156"/>
      <c r="W27" s="156"/>
      <c r="X27" s="156"/>
      <c r="Y27" s="156"/>
      <c r="Z27" s="156"/>
      <c r="AA27" s="156"/>
      <c r="AB27" s="156"/>
      <c r="AC27" s="156"/>
      <c r="AD27" s="155"/>
      <c r="AE27" s="156"/>
      <c r="AF27" s="156"/>
      <c r="AG27" s="159"/>
    </row>
    <row r="28" spans="1:33" ht="16.5" customHeight="1">
      <c r="A28" s="98"/>
      <c r="B28" s="155"/>
      <c r="C28" s="156"/>
      <c r="D28" s="156"/>
      <c r="E28" s="156"/>
      <c r="F28" s="156"/>
      <c r="G28" s="156"/>
      <c r="H28" s="156"/>
      <c r="I28" s="156"/>
      <c r="J28" s="156"/>
      <c r="K28" s="156"/>
      <c r="L28" s="546"/>
      <c r="M28" s="547"/>
      <c r="N28" s="547"/>
      <c r="O28" s="547"/>
      <c r="P28" s="547"/>
      <c r="Q28" s="547"/>
      <c r="R28" s="548"/>
      <c r="S28" s="156"/>
      <c r="T28" s="156"/>
      <c r="U28" s="156"/>
      <c r="V28" s="156"/>
      <c r="W28" s="156"/>
      <c r="X28" s="156"/>
      <c r="Y28" s="156"/>
      <c r="Z28" s="156"/>
      <c r="AA28" s="156"/>
      <c r="AB28" s="156"/>
      <c r="AC28" s="156"/>
      <c r="AD28" s="155"/>
      <c r="AE28" s="156"/>
      <c r="AF28" s="156"/>
      <c r="AG28" s="159"/>
    </row>
    <row r="29" spans="1:33" ht="16.5" customHeight="1">
      <c r="A29" s="98"/>
      <c r="B29" s="155"/>
      <c r="C29" s="156"/>
      <c r="D29" s="156"/>
      <c r="E29" s="156"/>
      <c r="F29" s="156"/>
      <c r="G29" s="156"/>
      <c r="H29" s="156"/>
      <c r="I29" s="156"/>
      <c r="J29" s="156"/>
      <c r="K29" s="156"/>
      <c r="L29" s="546"/>
      <c r="M29" s="547"/>
      <c r="N29" s="547"/>
      <c r="O29" s="547"/>
      <c r="P29" s="547"/>
      <c r="Q29" s="547"/>
      <c r="R29" s="548"/>
      <c r="S29" s="156"/>
      <c r="T29" s="156"/>
      <c r="U29" s="156"/>
      <c r="V29" s="156"/>
      <c r="W29" s="156"/>
      <c r="X29" s="156"/>
      <c r="Y29" s="156"/>
      <c r="Z29" s="156"/>
      <c r="AA29" s="156"/>
      <c r="AB29" s="156"/>
      <c r="AC29" s="156"/>
      <c r="AD29" s="155"/>
      <c r="AE29" s="156"/>
      <c r="AF29" s="156"/>
      <c r="AG29" s="159"/>
    </row>
    <row r="30" spans="1:33" ht="16.5" customHeight="1">
      <c r="A30" s="98"/>
      <c r="B30" s="155"/>
      <c r="C30" s="156"/>
      <c r="D30" s="156"/>
      <c r="E30" s="156"/>
      <c r="F30" s="156"/>
      <c r="G30" s="156"/>
      <c r="H30" s="156"/>
      <c r="I30" s="156"/>
      <c r="J30" s="156"/>
      <c r="K30" s="156"/>
      <c r="L30" s="546"/>
      <c r="M30" s="547"/>
      <c r="N30" s="547"/>
      <c r="O30" s="547"/>
      <c r="P30" s="547"/>
      <c r="Q30" s="547"/>
      <c r="R30" s="548"/>
      <c r="S30" s="156"/>
      <c r="T30" s="156"/>
      <c r="U30" s="156"/>
      <c r="V30" s="156"/>
      <c r="W30" s="156"/>
      <c r="X30" s="156"/>
      <c r="Y30" s="156"/>
      <c r="Z30" s="156"/>
      <c r="AA30" s="156"/>
      <c r="AB30" s="156"/>
      <c r="AC30" s="156"/>
      <c r="AD30" s="155"/>
      <c r="AE30" s="156"/>
      <c r="AF30" s="156"/>
      <c r="AG30" s="159"/>
    </row>
    <row r="31" spans="1:33" ht="16.5" customHeight="1">
      <c r="A31" s="98"/>
      <c r="B31" s="155"/>
      <c r="C31" s="156"/>
      <c r="D31" s="156"/>
      <c r="E31" s="156"/>
      <c r="F31" s="156"/>
      <c r="G31" s="156"/>
      <c r="H31" s="156"/>
      <c r="I31" s="156"/>
      <c r="J31" s="156"/>
      <c r="K31" s="156"/>
      <c r="L31" s="546"/>
      <c r="M31" s="547"/>
      <c r="N31" s="547"/>
      <c r="O31" s="547"/>
      <c r="P31" s="547"/>
      <c r="Q31" s="547"/>
      <c r="R31" s="548"/>
      <c r="S31" s="156"/>
      <c r="T31" s="156"/>
      <c r="U31" s="156"/>
      <c r="V31" s="156"/>
      <c r="W31" s="156"/>
      <c r="X31" s="156"/>
      <c r="Y31" s="156"/>
      <c r="Z31" s="156"/>
      <c r="AA31" s="156"/>
      <c r="AB31" s="156"/>
      <c r="AC31" s="156"/>
      <c r="AD31" s="155"/>
      <c r="AE31" s="156"/>
      <c r="AF31" s="156"/>
      <c r="AG31" s="159"/>
    </row>
    <row r="32" spans="1:33" ht="16.5" customHeight="1">
      <c r="A32" s="98"/>
      <c r="B32" s="155"/>
      <c r="C32" s="156"/>
      <c r="D32" s="156"/>
      <c r="E32" s="156"/>
      <c r="F32" s="156"/>
      <c r="G32" s="156"/>
      <c r="H32" s="156"/>
      <c r="I32" s="156"/>
      <c r="J32" s="156"/>
      <c r="K32" s="156"/>
      <c r="L32" s="546"/>
      <c r="M32" s="547"/>
      <c r="N32" s="547"/>
      <c r="O32" s="547"/>
      <c r="P32" s="547"/>
      <c r="Q32" s="547"/>
      <c r="R32" s="548"/>
      <c r="S32" s="156"/>
      <c r="T32" s="156"/>
      <c r="U32" s="156"/>
      <c r="V32" s="156"/>
      <c r="W32" s="156"/>
      <c r="X32" s="156"/>
      <c r="Y32" s="156"/>
      <c r="Z32" s="156"/>
      <c r="AA32" s="156"/>
      <c r="AB32" s="156"/>
      <c r="AC32" s="156"/>
      <c r="AD32" s="155"/>
      <c r="AE32" s="156"/>
      <c r="AF32" s="156"/>
      <c r="AG32" s="159"/>
    </row>
    <row r="33" spans="1:33" ht="16.5" customHeight="1">
      <c r="A33" s="98"/>
      <c r="B33" s="155"/>
      <c r="C33" s="156"/>
      <c r="D33" s="156"/>
      <c r="E33" s="156"/>
      <c r="F33" s="156"/>
      <c r="G33" s="156"/>
      <c r="H33" s="156"/>
      <c r="I33" s="156"/>
      <c r="J33" s="156"/>
      <c r="K33" s="156"/>
      <c r="L33" s="546"/>
      <c r="M33" s="547"/>
      <c r="N33" s="547"/>
      <c r="O33" s="547"/>
      <c r="P33" s="547"/>
      <c r="Q33" s="547"/>
      <c r="R33" s="548"/>
      <c r="S33" s="156"/>
      <c r="T33" s="156"/>
      <c r="U33" s="156"/>
      <c r="V33" s="156"/>
      <c r="W33" s="156"/>
      <c r="X33" s="156"/>
      <c r="Y33" s="156"/>
      <c r="Z33" s="156"/>
      <c r="AA33" s="156"/>
      <c r="AB33" s="156"/>
      <c r="AC33" s="156"/>
      <c r="AD33" s="155"/>
      <c r="AE33" s="156"/>
      <c r="AF33" s="156"/>
      <c r="AG33" s="159"/>
    </row>
    <row r="34" spans="1:33" ht="16.5" customHeight="1">
      <c r="A34" s="98"/>
      <c r="B34" s="157"/>
      <c r="C34" s="158"/>
      <c r="D34" s="158"/>
      <c r="E34" s="158"/>
      <c r="F34" s="158"/>
      <c r="G34" s="158"/>
      <c r="H34" s="158"/>
      <c r="I34" s="158"/>
      <c r="J34" s="158"/>
      <c r="K34" s="158"/>
      <c r="L34" s="549"/>
      <c r="M34" s="550"/>
      <c r="N34" s="550"/>
      <c r="O34" s="550"/>
      <c r="P34" s="550"/>
      <c r="Q34" s="550"/>
      <c r="R34" s="551"/>
      <c r="S34" s="158"/>
      <c r="T34" s="158"/>
      <c r="U34" s="158"/>
      <c r="V34" s="158"/>
      <c r="W34" s="158"/>
      <c r="X34" s="158"/>
      <c r="Y34" s="158"/>
      <c r="Z34" s="158"/>
      <c r="AA34" s="158"/>
      <c r="AB34" s="158"/>
      <c r="AC34" s="158"/>
      <c r="AD34" s="157"/>
      <c r="AE34" s="158"/>
      <c r="AF34" s="158"/>
      <c r="AG34" s="160"/>
    </row>
    <row r="35" spans="1:33" ht="16.5" customHeight="1">
      <c r="A35" s="98"/>
      <c r="B35" s="144" t="s">
        <v>65</v>
      </c>
      <c r="C35" s="145"/>
      <c r="D35" s="145"/>
      <c r="E35" s="145"/>
      <c r="F35" s="145"/>
      <c r="G35" s="145"/>
      <c r="H35" s="145"/>
      <c r="I35" s="145"/>
      <c r="J35" s="145"/>
      <c r="K35" s="145"/>
      <c r="L35" s="552">
        <f>SUM(L17:R34)</f>
        <v>0</v>
      </c>
      <c r="M35" s="553"/>
      <c r="N35" s="553"/>
      <c r="O35" s="553"/>
      <c r="P35" s="553"/>
      <c r="Q35" s="553"/>
      <c r="R35" s="554"/>
      <c r="S35" s="134"/>
      <c r="T35" s="134"/>
      <c r="U35" s="134"/>
      <c r="V35" s="134"/>
      <c r="W35" s="134"/>
      <c r="X35" s="134"/>
      <c r="Y35" s="134"/>
      <c r="Z35" s="134"/>
      <c r="AA35" s="134"/>
      <c r="AB35" s="134"/>
      <c r="AC35" s="134"/>
      <c r="AD35" s="134"/>
      <c r="AE35" s="134"/>
      <c r="AF35" s="134"/>
      <c r="AG35" s="135"/>
    </row>
    <row r="36" spans="1:33" ht="16.5" customHeight="1">
      <c r="A36" s="98"/>
      <c r="B36" s="146" t="s">
        <v>66</v>
      </c>
      <c r="C36" s="134"/>
      <c r="D36" s="134"/>
      <c r="E36" s="134"/>
      <c r="F36" s="134"/>
      <c r="G36" s="134"/>
      <c r="H36" s="134"/>
      <c r="I36" s="134"/>
      <c r="J36" s="134"/>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2"/>
    </row>
    <row r="37" spans="1:33" ht="16.5" customHeight="1">
      <c r="A37" s="98"/>
      <c r="B37" s="139" t="s">
        <v>67</v>
      </c>
      <c r="C37" s="140"/>
      <c r="D37" s="140"/>
      <c r="E37" s="140"/>
      <c r="F37" s="140"/>
      <c r="G37" s="140"/>
      <c r="H37" s="140"/>
      <c r="I37" s="140"/>
      <c r="J37" s="141"/>
      <c r="K37" s="139" t="s">
        <v>68</v>
      </c>
      <c r="L37" s="140"/>
      <c r="M37" s="140"/>
      <c r="N37" s="140"/>
      <c r="O37" s="140"/>
      <c r="P37" s="140"/>
      <c r="Q37" s="141"/>
      <c r="R37" s="139" t="s">
        <v>69</v>
      </c>
      <c r="S37" s="141"/>
      <c r="T37" s="139" t="s">
        <v>70</v>
      </c>
      <c r="U37" s="140"/>
      <c r="V37" s="140"/>
      <c r="W37" s="141"/>
      <c r="X37" s="139" t="s">
        <v>61</v>
      </c>
      <c r="Y37" s="140"/>
      <c r="Z37" s="140"/>
      <c r="AA37" s="141"/>
      <c r="AB37" s="139" t="s">
        <v>71</v>
      </c>
      <c r="AC37" s="140"/>
      <c r="AD37" s="140"/>
      <c r="AE37" s="140"/>
      <c r="AF37" s="140"/>
      <c r="AG37" s="141"/>
    </row>
    <row r="38" spans="1:33" ht="16.5" customHeight="1">
      <c r="A38" s="98"/>
      <c r="B38" s="534"/>
      <c r="C38" s="535"/>
      <c r="D38" s="535"/>
      <c r="E38" s="535"/>
      <c r="F38" s="535"/>
      <c r="G38" s="535"/>
      <c r="H38" s="535"/>
      <c r="I38" s="535"/>
      <c r="J38" s="535"/>
      <c r="K38" s="536"/>
      <c r="L38" s="537"/>
      <c r="M38" s="537"/>
      <c r="N38" s="537"/>
      <c r="O38" s="537"/>
      <c r="P38" s="537"/>
      <c r="Q38" s="537"/>
      <c r="R38" s="538"/>
      <c r="S38" s="539"/>
      <c r="T38" s="540"/>
      <c r="U38" s="541"/>
      <c r="V38" s="541"/>
      <c r="W38" s="541"/>
      <c r="X38" s="542"/>
      <c r="Y38" s="543"/>
      <c r="Z38" s="543"/>
      <c r="AA38" s="544"/>
      <c r="AB38" s="536"/>
      <c r="AC38" s="537"/>
      <c r="AD38" s="537"/>
      <c r="AE38" s="537"/>
      <c r="AF38" s="537"/>
      <c r="AG38" s="545"/>
    </row>
    <row r="39" spans="1:33" ht="16.5" customHeight="1">
      <c r="A39" s="98"/>
      <c r="B39" s="525"/>
      <c r="C39" s="526"/>
      <c r="D39" s="526"/>
      <c r="E39" s="526"/>
      <c r="F39" s="526"/>
      <c r="G39" s="526"/>
      <c r="H39" s="526"/>
      <c r="I39" s="526"/>
      <c r="J39" s="526"/>
      <c r="K39" s="522"/>
      <c r="L39" s="523"/>
      <c r="M39" s="523"/>
      <c r="N39" s="523"/>
      <c r="O39" s="523"/>
      <c r="P39" s="523"/>
      <c r="Q39" s="523"/>
      <c r="R39" s="527"/>
      <c r="S39" s="528"/>
      <c r="T39" s="529"/>
      <c r="U39" s="530"/>
      <c r="V39" s="530"/>
      <c r="W39" s="530"/>
      <c r="X39" s="531"/>
      <c r="Y39" s="532"/>
      <c r="Z39" s="532"/>
      <c r="AA39" s="533"/>
      <c r="AB39" s="522"/>
      <c r="AC39" s="523"/>
      <c r="AD39" s="523"/>
      <c r="AE39" s="523"/>
      <c r="AF39" s="523"/>
      <c r="AG39" s="524"/>
    </row>
    <row r="40" spans="1:33" ht="16.5" customHeight="1">
      <c r="A40" s="98"/>
      <c r="B40" s="525"/>
      <c r="C40" s="526"/>
      <c r="D40" s="526"/>
      <c r="E40" s="526"/>
      <c r="F40" s="526"/>
      <c r="G40" s="526"/>
      <c r="H40" s="526"/>
      <c r="I40" s="526"/>
      <c r="J40" s="526"/>
      <c r="K40" s="522"/>
      <c r="L40" s="523"/>
      <c r="M40" s="523"/>
      <c r="N40" s="523"/>
      <c r="O40" s="523"/>
      <c r="P40" s="523"/>
      <c r="Q40" s="523"/>
      <c r="R40" s="527"/>
      <c r="S40" s="528"/>
      <c r="T40" s="529"/>
      <c r="U40" s="530"/>
      <c r="V40" s="530"/>
      <c r="W40" s="530"/>
      <c r="X40" s="531"/>
      <c r="Y40" s="532"/>
      <c r="Z40" s="532"/>
      <c r="AA40" s="533"/>
      <c r="AB40" s="522"/>
      <c r="AC40" s="523"/>
      <c r="AD40" s="523"/>
      <c r="AE40" s="523"/>
      <c r="AF40" s="523"/>
      <c r="AG40" s="524"/>
    </row>
    <row r="41" spans="1:33" ht="16.5" customHeight="1">
      <c r="A41" s="98"/>
      <c r="B41" s="525"/>
      <c r="C41" s="526"/>
      <c r="D41" s="526"/>
      <c r="E41" s="526"/>
      <c r="F41" s="526"/>
      <c r="G41" s="526"/>
      <c r="H41" s="526"/>
      <c r="I41" s="526"/>
      <c r="J41" s="526"/>
      <c r="K41" s="522"/>
      <c r="L41" s="523"/>
      <c r="M41" s="523"/>
      <c r="N41" s="523"/>
      <c r="O41" s="523"/>
      <c r="P41" s="523"/>
      <c r="Q41" s="523"/>
      <c r="R41" s="527"/>
      <c r="S41" s="528"/>
      <c r="T41" s="529"/>
      <c r="U41" s="530"/>
      <c r="V41" s="530"/>
      <c r="W41" s="530"/>
      <c r="X41" s="531"/>
      <c r="Y41" s="532"/>
      <c r="Z41" s="532"/>
      <c r="AA41" s="533"/>
      <c r="AB41" s="522"/>
      <c r="AC41" s="523"/>
      <c r="AD41" s="523"/>
      <c r="AE41" s="523"/>
      <c r="AF41" s="523"/>
      <c r="AG41" s="524"/>
    </row>
    <row r="42" spans="1:33" ht="16.5" customHeight="1">
      <c r="A42" s="98"/>
      <c r="B42" s="525"/>
      <c r="C42" s="526"/>
      <c r="D42" s="526"/>
      <c r="E42" s="526"/>
      <c r="F42" s="526"/>
      <c r="G42" s="526"/>
      <c r="H42" s="526"/>
      <c r="I42" s="526"/>
      <c r="J42" s="526"/>
      <c r="K42" s="522"/>
      <c r="L42" s="523"/>
      <c r="M42" s="523"/>
      <c r="N42" s="523"/>
      <c r="O42" s="523"/>
      <c r="P42" s="523"/>
      <c r="Q42" s="523"/>
      <c r="R42" s="527"/>
      <c r="S42" s="528"/>
      <c r="T42" s="529"/>
      <c r="U42" s="530"/>
      <c r="V42" s="530"/>
      <c r="W42" s="530"/>
      <c r="X42" s="531"/>
      <c r="Y42" s="532"/>
      <c r="Z42" s="532"/>
      <c r="AA42" s="533"/>
      <c r="AB42" s="522"/>
      <c r="AC42" s="523"/>
      <c r="AD42" s="523"/>
      <c r="AE42" s="523"/>
      <c r="AF42" s="523"/>
      <c r="AG42" s="524"/>
    </row>
    <row r="43" spans="1:33" ht="16.5" customHeight="1">
      <c r="A43" s="98"/>
      <c r="B43" s="161"/>
      <c r="C43" s="162"/>
      <c r="D43" s="162"/>
      <c r="E43" s="162"/>
      <c r="F43" s="162"/>
      <c r="G43" s="162"/>
      <c r="H43" s="162"/>
      <c r="I43" s="162"/>
      <c r="J43" s="162"/>
      <c r="K43" s="163"/>
      <c r="L43" s="164"/>
      <c r="M43" s="164"/>
      <c r="N43" s="164"/>
      <c r="O43" s="164"/>
      <c r="P43" s="164"/>
      <c r="Q43" s="164"/>
      <c r="R43" s="165"/>
      <c r="S43" s="166"/>
      <c r="T43" s="167"/>
      <c r="U43" s="168"/>
      <c r="V43" s="168"/>
      <c r="W43" s="168"/>
      <c r="X43" s="531"/>
      <c r="Y43" s="532"/>
      <c r="Z43" s="532"/>
      <c r="AA43" s="533"/>
      <c r="AB43" s="163"/>
      <c r="AC43" s="164"/>
      <c r="AD43" s="164"/>
      <c r="AE43" s="164"/>
      <c r="AF43" s="164"/>
      <c r="AG43" s="169"/>
    </row>
    <row r="44" spans="1:33" ht="16.5" customHeight="1">
      <c r="A44" s="98"/>
      <c r="B44" s="525"/>
      <c r="C44" s="526"/>
      <c r="D44" s="526"/>
      <c r="E44" s="526"/>
      <c r="F44" s="526"/>
      <c r="G44" s="526"/>
      <c r="H44" s="526"/>
      <c r="I44" s="526"/>
      <c r="J44" s="526"/>
      <c r="K44" s="522"/>
      <c r="L44" s="523"/>
      <c r="M44" s="523"/>
      <c r="N44" s="523"/>
      <c r="O44" s="523"/>
      <c r="P44" s="523"/>
      <c r="Q44" s="523"/>
      <c r="R44" s="527"/>
      <c r="S44" s="528"/>
      <c r="T44" s="529"/>
      <c r="U44" s="530"/>
      <c r="V44" s="530"/>
      <c r="W44" s="530"/>
      <c r="X44" s="531"/>
      <c r="Y44" s="532"/>
      <c r="Z44" s="532"/>
      <c r="AA44" s="533"/>
      <c r="AB44" s="522"/>
      <c r="AC44" s="523"/>
      <c r="AD44" s="523"/>
      <c r="AE44" s="523"/>
      <c r="AF44" s="523"/>
      <c r="AG44" s="524"/>
    </row>
    <row r="45" spans="1:33" ht="16.5" customHeight="1">
      <c r="A45" s="98"/>
      <c r="B45" s="525"/>
      <c r="C45" s="526"/>
      <c r="D45" s="526"/>
      <c r="E45" s="526"/>
      <c r="F45" s="526"/>
      <c r="G45" s="526"/>
      <c r="H45" s="526"/>
      <c r="I45" s="526"/>
      <c r="J45" s="526"/>
      <c r="K45" s="522"/>
      <c r="L45" s="523"/>
      <c r="M45" s="523"/>
      <c r="N45" s="523"/>
      <c r="O45" s="523"/>
      <c r="P45" s="523"/>
      <c r="Q45" s="523"/>
      <c r="R45" s="527"/>
      <c r="S45" s="528"/>
      <c r="T45" s="529"/>
      <c r="U45" s="530"/>
      <c r="V45" s="530"/>
      <c r="W45" s="530"/>
      <c r="X45" s="531"/>
      <c r="Y45" s="532"/>
      <c r="Z45" s="532"/>
      <c r="AA45" s="533"/>
      <c r="AB45" s="522"/>
      <c r="AC45" s="523"/>
      <c r="AD45" s="523"/>
      <c r="AE45" s="523"/>
      <c r="AF45" s="523"/>
      <c r="AG45" s="524"/>
    </row>
    <row r="46" spans="1:33" ht="16.5" customHeight="1">
      <c r="A46" s="98"/>
      <c r="B46" s="510"/>
      <c r="C46" s="511"/>
      <c r="D46" s="511"/>
      <c r="E46" s="511"/>
      <c r="F46" s="511"/>
      <c r="G46" s="511"/>
      <c r="H46" s="511"/>
      <c r="I46" s="511"/>
      <c r="J46" s="511"/>
      <c r="K46" s="512"/>
      <c r="L46" s="513"/>
      <c r="M46" s="513"/>
      <c r="N46" s="513"/>
      <c r="O46" s="513"/>
      <c r="P46" s="513"/>
      <c r="Q46" s="513"/>
      <c r="R46" s="514"/>
      <c r="S46" s="515"/>
      <c r="T46" s="516"/>
      <c r="U46" s="517"/>
      <c r="V46" s="517"/>
      <c r="W46" s="517"/>
      <c r="X46" s="518"/>
      <c r="Y46" s="519"/>
      <c r="Z46" s="519"/>
      <c r="AA46" s="520"/>
      <c r="AB46" s="512"/>
      <c r="AC46" s="513"/>
      <c r="AD46" s="513"/>
      <c r="AE46" s="513"/>
      <c r="AF46" s="513"/>
      <c r="AG46" s="521"/>
    </row>
    <row r="47" spans="1:33" ht="13.5" customHeight="1">
      <c r="A47" s="98"/>
      <c r="B47" s="147" t="s">
        <v>72</v>
      </c>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row>
    <row r="48" spans="1:33" ht="13.5" customHeight="1">
      <c r="A48" s="98"/>
      <c r="B48" s="147" t="s">
        <v>73</v>
      </c>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row>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sheetData>
  <sheetProtection/>
  <mergeCells count="84">
    <mergeCell ref="V2:AA2"/>
    <mergeCell ref="AB2:AE2"/>
    <mergeCell ref="A3:AG3"/>
    <mergeCell ref="A4:AG4"/>
    <mergeCell ref="A5:AG5"/>
    <mergeCell ref="B10:G10"/>
    <mergeCell ref="I10:N10"/>
    <mergeCell ref="P10:U10"/>
    <mergeCell ref="V10:AA10"/>
    <mergeCell ref="AB10:AF10"/>
    <mergeCell ref="B14:H14"/>
    <mergeCell ref="I14:O14"/>
    <mergeCell ref="P14:T14"/>
    <mergeCell ref="V14:Z14"/>
    <mergeCell ref="AB14:AF14"/>
    <mergeCell ref="L17:R17"/>
    <mergeCell ref="AD17:AG17"/>
    <mergeCell ref="L18:R18"/>
    <mergeCell ref="L19:R19"/>
    <mergeCell ref="L20:R20"/>
    <mergeCell ref="L21:R21"/>
    <mergeCell ref="L22:R22"/>
    <mergeCell ref="L23:R23"/>
    <mergeCell ref="L24:R24"/>
    <mergeCell ref="L25:R25"/>
    <mergeCell ref="L26:R26"/>
    <mergeCell ref="L27:R27"/>
    <mergeCell ref="L28:R28"/>
    <mergeCell ref="L29:R29"/>
    <mergeCell ref="L30:R30"/>
    <mergeCell ref="L31:R31"/>
    <mergeCell ref="L32:R32"/>
    <mergeCell ref="L33:R33"/>
    <mergeCell ref="L34:R34"/>
    <mergeCell ref="L35:R35"/>
    <mergeCell ref="B38:J38"/>
    <mergeCell ref="K38:Q38"/>
    <mergeCell ref="R38:S38"/>
    <mergeCell ref="T38:W38"/>
    <mergeCell ref="X38:AA38"/>
    <mergeCell ref="AB38:AG38"/>
    <mergeCell ref="B39:J39"/>
    <mergeCell ref="K39:Q39"/>
    <mergeCell ref="R39:S39"/>
    <mergeCell ref="T39:W39"/>
    <mergeCell ref="X39:AA39"/>
    <mergeCell ref="AB39:AG39"/>
    <mergeCell ref="B40:J40"/>
    <mergeCell ref="K40:Q40"/>
    <mergeCell ref="R40:S40"/>
    <mergeCell ref="T40:W40"/>
    <mergeCell ref="X40:AA40"/>
    <mergeCell ref="AB40:AG40"/>
    <mergeCell ref="B41:J41"/>
    <mergeCell ref="K41:Q41"/>
    <mergeCell ref="R41:S41"/>
    <mergeCell ref="T41:W41"/>
    <mergeCell ref="X41:AA41"/>
    <mergeCell ref="AB41:AG41"/>
    <mergeCell ref="B42:J42"/>
    <mergeCell ref="K42:Q42"/>
    <mergeCell ref="R42:S42"/>
    <mergeCell ref="T42:W42"/>
    <mergeCell ref="X42:AA42"/>
    <mergeCell ref="AB42:AG42"/>
    <mergeCell ref="X43:AA43"/>
    <mergeCell ref="B44:J44"/>
    <mergeCell ref="K44:Q44"/>
    <mergeCell ref="R44:S44"/>
    <mergeCell ref="T44:W44"/>
    <mergeCell ref="X44:AA44"/>
    <mergeCell ref="AB44:AG44"/>
    <mergeCell ref="B45:J45"/>
    <mergeCell ref="K45:Q45"/>
    <mergeCell ref="R45:S45"/>
    <mergeCell ref="T45:W45"/>
    <mergeCell ref="X45:AA45"/>
    <mergeCell ref="AB45:AG45"/>
    <mergeCell ref="B46:J46"/>
    <mergeCell ref="K46:Q46"/>
    <mergeCell ref="R46:S46"/>
    <mergeCell ref="T46:W46"/>
    <mergeCell ref="X46:AA46"/>
    <mergeCell ref="AB46:AG46"/>
  </mergeCells>
  <printOptions/>
  <pageMargins left="0.9055118110236221" right="0.5118110236220472" top="0.7480314960629921" bottom="0.7480314960629921" header="0.31496062992125984" footer="0.31496062992125984"/>
  <pageSetup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sheetPr>
    <tabColor rgb="FF0070C0"/>
    <pageSetUpPr fitToPage="1"/>
  </sheetPr>
  <dimension ref="A2:AG51"/>
  <sheetViews>
    <sheetView showGridLines="0" zoomScaleSheetLayoutView="100" workbookViewId="0" topLeftCell="A1">
      <selection activeCell="A2" sqref="A2"/>
    </sheetView>
  </sheetViews>
  <sheetFormatPr defaultColWidth="2.625" defaultRowHeight="13.5"/>
  <cols>
    <col min="1" max="27" width="2.625" style="26" customWidth="1"/>
    <col min="28" max="16384" width="2.625" style="26" customWidth="1"/>
  </cols>
  <sheetData>
    <row r="2" spans="1:33" s="3" customFormat="1" ht="20.25" customHeight="1">
      <c r="A2" s="174" t="s">
        <v>117</v>
      </c>
      <c r="B2" s="80"/>
      <c r="C2" s="80"/>
      <c r="D2" s="80"/>
      <c r="E2" s="80"/>
      <c r="F2" s="80"/>
      <c r="G2" s="80"/>
      <c r="H2" s="80"/>
      <c r="I2" s="80"/>
      <c r="J2" s="80"/>
      <c r="K2" s="80"/>
      <c r="L2" s="92"/>
      <c r="M2" s="80"/>
      <c r="N2" s="93"/>
      <c r="O2" s="177"/>
      <c r="P2" s="177"/>
      <c r="Q2" s="177"/>
      <c r="R2" s="177"/>
      <c r="S2" s="177"/>
      <c r="T2" s="177"/>
      <c r="U2" s="177"/>
      <c r="V2" s="473"/>
      <c r="W2" s="579"/>
      <c r="X2" s="579"/>
      <c r="Y2" s="579"/>
      <c r="Z2" s="579"/>
      <c r="AA2" s="579"/>
      <c r="AB2" s="569"/>
      <c r="AC2" s="474"/>
      <c r="AD2" s="474"/>
      <c r="AE2" s="474"/>
      <c r="AF2" s="177"/>
      <c r="AG2" s="177"/>
    </row>
    <row r="3" spans="1:33" s="3" customFormat="1" ht="20.25" customHeight="1">
      <c r="A3" s="475"/>
      <c r="B3" s="582"/>
      <c r="C3" s="582"/>
      <c r="D3" s="582"/>
      <c r="E3" s="582"/>
      <c r="F3" s="582"/>
      <c r="G3" s="582"/>
      <c r="H3" s="582"/>
      <c r="I3" s="582"/>
      <c r="J3" s="582"/>
      <c r="K3" s="582"/>
      <c r="L3" s="582"/>
      <c r="M3" s="582"/>
      <c r="N3" s="582"/>
      <c r="O3" s="582"/>
      <c r="P3" s="582"/>
      <c r="Q3" s="582"/>
      <c r="R3" s="582"/>
      <c r="S3" s="582"/>
      <c r="T3" s="582"/>
      <c r="U3" s="582"/>
      <c r="V3" s="582"/>
      <c r="W3" s="582"/>
      <c r="X3" s="582"/>
      <c r="Y3" s="582"/>
      <c r="Z3" s="582"/>
      <c r="AA3" s="582"/>
      <c r="AB3" s="582"/>
      <c r="AC3" s="582"/>
      <c r="AD3" s="582"/>
      <c r="AE3" s="582"/>
      <c r="AF3" s="582"/>
      <c r="AG3" s="582"/>
    </row>
    <row r="4" spans="1:33" s="12" customFormat="1" ht="38.25" customHeight="1">
      <c r="A4" s="572" t="s">
        <v>169</v>
      </c>
      <c r="B4" s="573"/>
      <c r="C4" s="573"/>
      <c r="D4" s="573"/>
      <c r="E4" s="573"/>
      <c r="F4" s="573"/>
      <c r="G4" s="573"/>
      <c r="H4" s="573"/>
      <c r="I4" s="573"/>
      <c r="J4" s="573"/>
      <c r="K4" s="573"/>
      <c r="L4" s="573"/>
      <c r="M4" s="573"/>
      <c r="N4" s="573"/>
      <c r="O4" s="573"/>
      <c r="P4" s="573"/>
      <c r="Q4" s="573"/>
      <c r="R4" s="573"/>
      <c r="S4" s="573"/>
      <c r="T4" s="573"/>
      <c r="U4" s="573"/>
      <c r="V4" s="573"/>
      <c r="W4" s="573"/>
      <c r="X4" s="573"/>
      <c r="Y4" s="573"/>
      <c r="Z4" s="573"/>
      <c r="AA4" s="573"/>
      <c r="AB4" s="573"/>
      <c r="AC4" s="573"/>
      <c r="AD4" s="573"/>
      <c r="AE4" s="573"/>
      <c r="AF4" s="573"/>
      <c r="AG4" s="573"/>
    </row>
    <row r="5" spans="1:33" s="12" customFormat="1" ht="17.25" customHeight="1">
      <c r="A5" s="475" t="s">
        <v>38</v>
      </c>
      <c r="B5" s="573"/>
      <c r="C5" s="573"/>
      <c r="D5" s="573"/>
      <c r="E5" s="573"/>
      <c r="F5" s="573"/>
      <c r="G5" s="573"/>
      <c r="H5" s="573"/>
      <c r="I5" s="573"/>
      <c r="J5" s="573"/>
      <c r="K5" s="573"/>
      <c r="L5" s="573"/>
      <c r="M5" s="573"/>
      <c r="N5" s="573"/>
      <c r="O5" s="573"/>
      <c r="P5" s="573"/>
      <c r="Q5" s="573"/>
      <c r="R5" s="573"/>
      <c r="S5" s="573"/>
      <c r="T5" s="573"/>
      <c r="U5" s="573"/>
      <c r="V5" s="573"/>
      <c r="W5" s="573"/>
      <c r="X5" s="573"/>
      <c r="Y5" s="573"/>
      <c r="Z5" s="573"/>
      <c r="AA5" s="573"/>
      <c r="AB5" s="573"/>
      <c r="AC5" s="573"/>
      <c r="AD5" s="573"/>
      <c r="AE5" s="573"/>
      <c r="AF5" s="573"/>
      <c r="AG5" s="573"/>
    </row>
    <row r="6" spans="1:33" s="29" customFormat="1" ht="17.25" customHeight="1">
      <c r="A6" s="94"/>
      <c r="B6" s="95" t="s">
        <v>39</v>
      </c>
      <c r="C6" s="96"/>
      <c r="D6" s="96"/>
      <c r="E6" s="96"/>
      <c r="F6" s="96"/>
      <c r="G6" s="96"/>
      <c r="H6" s="97"/>
      <c r="I6" s="97"/>
      <c r="J6" s="97"/>
      <c r="K6" s="97"/>
      <c r="L6" s="97"/>
      <c r="M6" s="97"/>
      <c r="N6" s="97"/>
      <c r="O6" s="97"/>
      <c r="P6" s="97"/>
      <c r="Q6" s="97"/>
      <c r="R6" s="97"/>
      <c r="S6" s="97"/>
      <c r="T6" s="97"/>
      <c r="U6" s="97"/>
      <c r="V6" s="97"/>
      <c r="W6" s="97"/>
      <c r="X6" s="97"/>
      <c r="Y6" s="97"/>
      <c r="Z6" s="97"/>
      <c r="AA6" s="97"/>
      <c r="AB6" s="97"/>
      <c r="AC6" s="97"/>
      <c r="AD6" s="97"/>
      <c r="AE6" s="97"/>
      <c r="AF6" s="97"/>
      <c r="AG6" s="97"/>
    </row>
    <row r="7" spans="1:33" s="29" customFormat="1" ht="13.5">
      <c r="A7" s="94"/>
      <c r="B7" s="95" t="s">
        <v>170</v>
      </c>
      <c r="C7" s="96"/>
      <c r="D7" s="96"/>
      <c r="E7" s="96"/>
      <c r="F7" s="96"/>
      <c r="G7" s="96"/>
      <c r="H7" s="97"/>
      <c r="I7" s="97"/>
      <c r="J7" s="97"/>
      <c r="K7" s="97"/>
      <c r="L7" s="97"/>
      <c r="M7" s="97"/>
      <c r="N7" s="97"/>
      <c r="O7" s="97"/>
      <c r="P7" s="97"/>
      <c r="Q7" s="97"/>
      <c r="R7" s="97"/>
      <c r="S7" s="97"/>
      <c r="T7" s="97"/>
      <c r="U7" s="97"/>
      <c r="V7" s="97"/>
      <c r="W7" s="97"/>
      <c r="X7" s="97"/>
      <c r="Y7" s="97"/>
      <c r="Z7" s="97"/>
      <c r="AA7" s="97"/>
      <c r="AB7" s="97"/>
      <c r="AC7" s="97"/>
      <c r="AD7" s="97"/>
      <c r="AE7" s="97"/>
      <c r="AF7" s="97"/>
      <c r="AG7" s="97"/>
    </row>
    <row r="8" spans="1:33" ht="16.5" customHeight="1">
      <c r="A8" s="98"/>
      <c r="B8" s="99" t="s">
        <v>40</v>
      </c>
      <c r="C8" s="100"/>
      <c r="D8" s="100"/>
      <c r="E8" s="100"/>
      <c r="F8" s="101"/>
      <c r="G8" s="101"/>
      <c r="H8" s="102"/>
      <c r="I8" s="99" t="s">
        <v>41</v>
      </c>
      <c r="J8" s="102"/>
      <c r="K8" s="99"/>
      <c r="L8" s="101"/>
      <c r="M8" s="101"/>
      <c r="N8" s="101"/>
      <c r="O8" s="102"/>
      <c r="P8" s="103" t="s">
        <v>42</v>
      </c>
      <c r="Q8" s="104"/>
      <c r="R8" s="104"/>
      <c r="S8" s="101"/>
      <c r="T8" s="104"/>
      <c r="U8" s="102"/>
      <c r="V8" s="103" t="s">
        <v>43</v>
      </c>
      <c r="W8" s="104"/>
      <c r="X8" s="104"/>
      <c r="Y8" s="104"/>
      <c r="Z8" s="104"/>
      <c r="AA8" s="102"/>
      <c r="AB8" s="103" t="s">
        <v>44</v>
      </c>
      <c r="AC8" s="104"/>
      <c r="AD8" s="104"/>
      <c r="AE8" s="104"/>
      <c r="AF8" s="104"/>
      <c r="AG8" s="105"/>
    </row>
    <row r="9" spans="1:33" ht="16.5" customHeight="1">
      <c r="A9" s="98"/>
      <c r="B9" s="106"/>
      <c r="C9" s="107"/>
      <c r="D9" s="107"/>
      <c r="E9" s="107"/>
      <c r="F9" s="108"/>
      <c r="G9" s="108"/>
      <c r="H9" s="109"/>
      <c r="I9" s="110" t="s">
        <v>45</v>
      </c>
      <c r="J9" s="109"/>
      <c r="K9" s="110"/>
      <c r="L9" s="108"/>
      <c r="M9" s="108"/>
      <c r="N9" s="108"/>
      <c r="O9" s="109"/>
      <c r="P9" s="111" t="s">
        <v>46</v>
      </c>
      <c r="Q9" s="112"/>
      <c r="R9" s="112"/>
      <c r="S9" s="108"/>
      <c r="T9" s="112"/>
      <c r="U9" s="109"/>
      <c r="V9" s="111" t="s">
        <v>47</v>
      </c>
      <c r="W9" s="112"/>
      <c r="X9" s="112"/>
      <c r="Y9" s="112"/>
      <c r="Z9" s="112"/>
      <c r="AA9" s="113" t="s">
        <v>27</v>
      </c>
      <c r="AB9" s="111"/>
      <c r="AC9" s="112"/>
      <c r="AD9" s="112"/>
      <c r="AE9" s="112"/>
      <c r="AF9" s="112"/>
      <c r="AG9" s="113"/>
    </row>
    <row r="10" spans="1:33" ht="16.5" customHeight="1">
      <c r="A10" s="98"/>
      <c r="B10" s="574"/>
      <c r="C10" s="575"/>
      <c r="D10" s="575"/>
      <c r="E10" s="575"/>
      <c r="F10" s="575"/>
      <c r="G10" s="575"/>
      <c r="H10" s="120" t="s">
        <v>0</v>
      </c>
      <c r="I10" s="574"/>
      <c r="J10" s="575"/>
      <c r="K10" s="575"/>
      <c r="L10" s="575"/>
      <c r="M10" s="575"/>
      <c r="N10" s="575"/>
      <c r="O10" s="120" t="s">
        <v>0</v>
      </c>
      <c r="P10" s="576">
        <f>+B10-I10</f>
        <v>0</v>
      </c>
      <c r="Q10" s="577"/>
      <c r="R10" s="577"/>
      <c r="S10" s="577"/>
      <c r="T10" s="577"/>
      <c r="U10" s="578"/>
      <c r="V10" s="558">
        <f>IF(L32&gt;0,L32,"")</f>
      </c>
      <c r="W10" s="559"/>
      <c r="X10" s="559"/>
      <c r="Y10" s="559"/>
      <c r="Z10" s="559"/>
      <c r="AA10" s="31" t="s">
        <v>0</v>
      </c>
      <c r="AB10" s="560"/>
      <c r="AC10" s="561"/>
      <c r="AD10" s="561"/>
      <c r="AE10" s="561"/>
      <c r="AF10" s="561"/>
      <c r="AG10" s="30" t="s">
        <v>0</v>
      </c>
    </row>
    <row r="11" spans="1:33" ht="16.5" customHeight="1">
      <c r="A11" s="98"/>
      <c r="B11" s="103" t="s">
        <v>48</v>
      </c>
      <c r="C11" s="104"/>
      <c r="D11" s="104"/>
      <c r="E11" s="100"/>
      <c r="F11" s="104"/>
      <c r="G11" s="104"/>
      <c r="H11" s="105"/>
      <c r="I11" s="121" t="s">
        <v>49</v>
      </c>
      <c r="J11" s="104"/>
      <c r="K11" s="104"/>
      <c r="L11" s="104"/>
      <c r="M11" s="104"/>
      <c r="N11" s="104"/>
      <c r="O11" s="109"/>
      <c r="P11" s="103" t="s">
        <v>50</v>
      </c>
      <c r="Q11" s="104"/>
      <c r="R11" s="104"/>
      <c r="S11" s="104"/>
      <c r="T11" s="104"/>
      <c r="U11" s="109"/>
      <c r="V11" s="103" t="s">
        <v>51</v>
      </c>
      <c r="W11" s="104"/>
      <c r="X11" s="104"/>
      <c r="Y11" s="104"/>
      <c r="Z11" s="104"/>
      <c r="AA11" s="109"/>
      <c r="AB11" s="103" t="s">
        <v>52</v>
      </c>
      <c r="AC11" s="104"/>
      <c r="AD11" s="104"/>
      <c r="AE11" s="104"/>
      <c r="AF11" s="104"/>
      <c r="AG11" s="105"/>
    </row>
    <row r="12" spans="1:33" ht="16.5" customHeight="1">
      <c r="A12" s="98"/>
      <c r="B12" s="111" t="s">
        <v>53</v>
      </c>
      <c r="C12" s="112"/>
      <c r="D12" s="112"/>
      <c r="E12" s="107"/>
      <c r="F12" s="112"/>
      <c r="G12" s="112"/>
      <c r="H12" s="113"/>
      <c r="I12" s="122" t="s">
        <v>54</v>
      </c>
      <c r="J12" s="112"/>
      <c r="K12" s="112"/>
      <c r="L12" s="112"/>
      <c r="M12" s="112"/>
      <c r="N12" s="112"/>
      <c r="O12" s="109"/>
      <c r="P12" s="123" t="s">
        <v>55</v>
      </c>
      <c r="Q12" s="124"/>
      <c r="R12" s="125"/>
      <c r="S12" s="125"/>
      <c r="T12" s="125"/>
      <c r="U12" s="109"/>
      <c r="V12" s="123" t="s">
        <v>56</v>
      </c>
      <c r="W12" s="126"/>
      <c r="X12" s="126"/>
      <c r="Y12" s="126"/>
      <c r="Z12" s="126"/>
      <c r="AA12" s="98"/>
      <c r="AB12" s="127" t="s">
        <v>57</v>
      </c>
      <c r="AC12" s="125"/>
      <c r="AD12" s="125"/>
      <c r="AE12" s="125"/>
      <c r="AF12" s="125"/>
      <c r="AG12" s="128"/>
    </row>
    <row r="13" spans="1:33" ht="16.5" customHeight="1">
      <c r="A13" s="98"/>
      <c r="B13" s="119" t="s">
        <v>58</v>
      </c>
      <c r="C13" s="117"/>
      <c r="D13" s="117"/>
      <c r="E13" s="129"/>
      <c r="F13" s="117"/>
      <c r="G13" s="117"/>
      <c r="H13" s="118"/>
      <c r="I13" s="130" t="s">
        <v>58</v>
      </c>
      <c r="J13" s="117"/>
      <c r="K13" s="117"/>
      <c r="L13" s="117"/>
      <c r="M13" s="117"/>
      <c r="N13" s="117"/>
      <c r="O13" s="115"/>
      <c r="P13" s="119"/>
      <c r="Q13" s="117"/>
      <c r="R13" s="117"/>
      <c r="S13" s="117"/>
      <c r="T13" s="114"/>
      <c r="U13" s="109"/>
      <c r="V13" s="110"/>
      <c r="W13" s="108"/>
      <c r="X13" s="108"/>
      <c r="Y13" s="108"/>
      <c r="Z13" s="117"/>
      <c r="AA13" s="131"/>
      <c r="AB13" s="119"/>
      <c r="AC13" s="117"/>
      <c r="AD13" s="117"/>
      <c r="AE13" s="117"/>
      <c r="AF13" s="117"/>
      <c r="AG13" s="118"/>
    </row>
    <row r="14" spans="1:33" ht="16.5" customHeight="1">
      <c r="A14" s="98"/>
      <c r="B14" s="555">
        <f>IF(V10&gt;AB10,AB10,V10)</f>
      </c>
      <c r="C14" s="556"/>
      <c r="D14" s="556"/>
      <c r="E14" s="556"/>
      <c r="F14" s="556"/>
      <c r="G14" s="556"/>
      <c r="H14" s="557"/>
      <c r="I14" s="555">
        <f>IF(P10&gt;B14,B14,P10)</f>
        <v>0</v>
      </c>
      <c r="J14" s="556"/>
      <c r="K14" s="556"/>
      <c r="L14" s="556"/>
      <c r="M14" s="556"/>
      <c r="N14" s="556"/>
      <c r="O14" s="557"/>
      <c r="P14" s="558">
        <f>IF(I14&gt;0,ROUNDDOWN(I14*1/10,-3),"")</f>
      </c>
      <c r="Q14" s="559"/>
      <c r="R14" s="559"/>
      <c r="S14" s="559"/>
      <c r="T14" s="559"/>
      <c r="U14" s="30" t="s">
        <v>0</v>
      </c>
      <c r="V14" s="560"/>
      <c r="W14" s="561"/>
      <c r="X14" s="561"/>
      <c r="Y14" s="561"/>
      <c r="Z14" s="561"/>
      <c r="AA14" s="31" t="s">
        <v>0</v>
      </c>
      <c r="AB14" s="558">
        <f>IF(ISBLANK(V14),"",+V14-P14)</f>
      </c>
      <c r="AC14" s="559"/>
      <c r="AD14" s="559"/>
      <c r="AE14" s="559"/>
      <c r="AF14" s="559"/>
      <c r="AG14" s="133" t="s">
        <v>0</v>
      </c>
    </row>
    <row r="15" spans="1:33" ht="16.5" customHeight="1">
      <c r="A15" s="98"/>
      <c r="B15" s="583" t="s">
        <v>171</v>
      </c>
      <c r="C15" s="583"/>
      <c r="D15" s="583"/>
      <c r="E15" s="583"/>
      <c r="F15" s="583"/>
      <c r="G15" s="583"/>
      <c r="H15" s="583"/>
      <c r="I15" s="583"/>
      <c r="J15" s="583"/>
      <c r="K15" s="583"/>
      <c r="L15" s="583"/>
      <c r="M15" s="583"/>
      <c r="N15" s="583"/>
      <c r="O15" s="583"/>
      <c r="P15" s="583"/>
      <c r="Q15" s="583"/>
      <c r="R15" s="583"/>
      <c r="S15" s="583"/>
      <c r="T15" s="583"/>
      <c r="U15" s="583"/>
      <c r="V15" s="583"/>
      <c r="W15" s="583"/>
      <c r="X15" s="583"/>
      <c r="Y15" s="583"/>
      <c r="Z15" s="583"/>
      <c r="AA15" s="583"/>
      <c r="AB15" s="583"/>
      <c r="AC15" s="583"/>
      <c r="AD15" s="583"/>
      <c r="AE15" s="583"/>
      <c r="AF15" s="583"/>
      <c r="AG15" s="583"/>
    </row>
    <row r="16" spans="1:33" ht="16.5" customHeight="1">
      <c r="A16" s="98"/>
      <c r="B16" s="99" t="s">
        <v>40</v>
      </c>
      <c r="C16" s="100"/>
      <c r="D16" s="100"/>
      <c r="E16" s="100"/>
      <c r="F16" s="101"/>
      <c r="G16" s="101"/>
      <c r="H16" s="102"/>
      <c r="I16" s="99" t="s">
        <v>41</v>
      </c>
      <c r="J16" s="102"/>
      <c r="K16" s="99"/>
      <c r="L16" s="101"/>
      <c r="M16" s="101"/>
      <c r="N16" s="101"/>
      <c r="O16" s="102"/>
      <c r="P16" s="103" t="s">
        <v>42</v>
      </c>
      <c r="Q16" s="104"/>
      <c r="R16" s="104"/>
      <c r="S16" s="101"/>
      <c r="T16" s="104"/>
      <c r="U16" s="102"/>
      <c r="V16" s="103" t="s">
        <v>43</v>
      </c>
      <c r="W16" s="104"/>
      <c r="X16" s="104"/>
      <c r="Y16" s="104"/>
      <c r="Z16" s="104"/>
      <c r="AA16" s="102"/>
      <c r="AB16" s="103" t="s">
        <v>44</v>
      </c>
      <c r="AC16" s="104"/>
      <c r="AD16" s="104"/>
      <c r="AE16" s="104"/>
      <c r="AF16" s="104"/>
      <c r="AG16" s="105"/>
    </row>
    <row r="17" spans="1:33" ht="16.5" customHeight="1">
      <c r="A17" s="98"/>
      <c r="B17" s="106"/>
      <c r="C17" s="107"/>
      <c r="D17" s="107"/>
      <c r="E17" s="107"/>
      <c r="F17" s="108"/>
      <c r="G17" s="108"/>
      <c r="H17" s="109"/>
      <c r="I17" s="110" t="s">
        <v>45</v>
      </c>
      <c r="J17" s="109"/>
      <c r="K17" s="110"/>
      <c r="L17" s="108"/>
      <c r="M17" s="108"/>
      <c r="N17" s="108"/>
      <c r="O17" s="109"/>
      <c r="P17" s="111" t="s">
        <v>46</v>
      </c>
      <c r="Q17" s="112"/>
      <c r="R17" s="112"/>
      <c r="S17" s="108"/>
      <c r="T17" s="112"/>
      <c r="U17" s="109"/>
      <c r="V17" s="111" t="s">
        <v>47</v>
      </c>
      <c r="W17" s="112"/>
      <c r="X17" s="112"/>
      <c r="Y17" s="112"/>
      <c r="Z17" s="112"/>
      <c r="AA17" s="113" t="s">
        <v>27</v>
      </c>
      <c r="AB17" s="111"/>
      <c r="AC17" s="112"/>
      <c r="AD17" s="112"/>
      <c r="AE17" s="112"/>
      <c r="AF17" s="112"/>
      <c r="AG17" s="113"/>
    </row>
    <row r="18" spans="1:33" ht="16.5" customHeight="1">
      <c r="A18" s="98"/>
      <c r="B18" s="574"/>
      <c r="C18" s="575"/>
      <c r="D18" s="575"/>
      <c r="E18" s="575"/>
      <c r="F18" s="575"/>
      <c r="G18" s="575"/>
      <c r="H18" s="120" t="s">
        <v>0</v>
      </c>
      <c r="I18" s="574"/>
      <c r="J18" s="575"/>
      <c r="K18" s="575"/>
      <c r="L18" s="575"/>
      <c r="M18" s="575"/>
      <c r="N18" s="575"/>
      <c r="O18" s="120" t="s">
        <v>0</v>
      </c>
      <c r="P18" s="576">
        <f>+B18-I18</f>
        <v>0</v>
      </c>
      <c r="Q18" s="577"/>
      <c r="R18" s="577"/>
      <c r="S18" s="577"/>
      <c r="T18" s="577"/>
      <c r="U18" s="578"/>
      <c r="V18" s="558">
        <f>IF(L43&gt;0,L43,"")</f>
      </c>
      <c r="W18" s="559"/>
      <c r="X18" s="559"/>
      <c r="Y18" s="559"/>
      <c r="Z18" s="559"/>
      <c r="AA18" s="31" t="s">
        <v>0</v>
      </c>
      <c r="AB18" s="560"/>
      <c r="AC18" s="561"/>
      <c r="AD18" s="561"/>
      <c r="AE18" s="561"/>
      <c r="AF18" s="561"/>
      <c r="AG18" s="30" t="s">
        <v>0</v>
      </c>
    </row>
    <row r="19" spans="1:33" ht="16.5" customHeight="1">
      <c r="A19" s="98"/>
      <c r="B19" s="103" t="s">
        <v>48</v>
      </c>
      <c r="C19" s="104"/>
      <c r="D19" s="104"/>
      <c r="E19" s="100"/>
      <c r="F19" s="104"/>
      <c r="G19" s="104"/>
      <c r="H19" s="105"/>
      <c r="I19" s="121" t="s">
        <v>49</v>
      </c>
      <c r="J19" s="104"/>
      <c r="K19" s="104"/>
      <c r="L19" s="104"/>
      <c r="M19" s="104"/>
      <c r="N19" s="104"/>
      <c r="O19" s="109"/>
      <c r="P19" s="103" t="s">
        <v>50</v>
      </c>
      <c r="Q19" s="104"/>
      <c r="R19" s="104"/>
      <c r="S19" s="104"/>
      <c r="T19" s="104"/>
      <c r="U19" s="109"/>
      <c r="V19" s="103" t="s">
        <v>51</v>
      </c>
      <c r="W19" s="104"/>
      <c r="X19" s="104"/>
      <c r="Y19" s="104"/>
      <c r="Z19" s="104"/>
      <c r="AA19" s="109"/>
      <c r="AB19" s="103" t="s">
        <v>52</v>
      </c>
      <c r="AC19" s="104"/>
      <c r="AD19" s="104"/>
      <c r="AE19" s="104"/>
      <c r="AF19" s="104"/>
      <c r="AG19" s="105"/>
    </row>
    <row r="20" spans="1:33" ht="16.5" customHeight="1">
      <c r="A20" s="98"/>
      <c r="B20" s="111" t="s">
        <v>53</v>
      </c>
      <c r="C20" s="112"/>
      <c r="D20" s="112"/>
      <c r="E20" s="107"/>
      <c r="F20" s="112"/>
      <c r="G20" s="112"/>
      <c r="H20" s="113"/>
      <c r="I20" s="122" t="s">
        <v>54</v>
      </c>
      <c r="J20" s="112"/>
      <c r="K20" s="112"/>
      <c r="L20" s="112"/>
      <c r="M20" s="112"/>
      <c r="N20" s="112"/>
      <c r="O20" s="109"/>
      <c r="P20" s="123" t="s">
        <v>55</v>
      </c>
      <c r="Q20" s="124"/>
      <c r="R20" s="125"/>
      <c r="S20" s="125"/>
      <c r="T20" s="125"/>
      <c r="U20" s="109"/>
      <c r="V20" s="123" t="s">
        <v>56</v>
      </c>
      <c r="W20" s="126"/>
      <c r="X20" s="126"/>
      <c r="Y20" s="126"/>
      <c r="Z20" s="126"/>
      <c r="AA20" s="98"/>
      <c r="AB20" s="127" t="s">
        <v>57</v>
      </c>
      <c r="AC20" s="125"/>
      <c r="AD20" s="125"/>
      <c r="AE20" s="125"/>
      <c r="AF20" s="125"/>
      <c r="AG20" s="128"/>
    </row>
    <row r="21" spans="1:33" ht="16.5" customHeight="1">
      <c r="A21" s="98"/>
      <c r="B21" s="119" t="s">
        <v>58</v>
      </c>
      <c r="C21" s="117"/>
      <c r="D21" s="117"/>
      <c r="E21" s="129"/>
      <c r="F21" s="117"/>
      <c r="G21" s="117"/>
      <c r="H21" s="118"/>
      <c r="I21" s="130" t="s">
        <v>58</v>
      </c>
      <c r="J21" s="117"/>
      <c r="K21" s="117"/>
      <c r="L21" s="117"/>
      <c r="M21" s="117"/>
      <c r="N21" s="117"/>
      <c r="O21" s="115"/>
      <c r="P21" s="119"/>
      <c r="Q21" s="117"/>
      <c r="R21" s="117"/>
      <c r="S21" s="117"/>
      <c r="T21" s="114"/>
      <c r="U21" s="109"/>
      <c r="V21" s="110"/>
      <c r="W21" s="108"/>
      <c r="X21" s="108"/>
      <c r="Y21" s="108"/>
      <c r="Z21" s="117"/>
      <c r="AA21" s="131"/>
      <c r="AB21" s="119"/>
      <c r="AC21" s="117"/>
      <c r="AD21" s="117"/>
      <c r="AE21" s="117"/>
      <c r="AF21" s="117"/>
      <c r="AG21" s="118"/>
    </row>
    <row r="22" spans="1:33" ht="16.5" customHeight="1">
      <c r="A22" s="98"/>
      <c r="B22" s="555">
        <f>IF(V18&gt;AB18,AB18,V18)</f>
      </c>
      <c r="C22" s="556"/>
      <c r="D22" s="556"/>
      <c r="E22" s="556"/>
      <c r="F22" s="556"/>
      <c r="G22" s="556"/>
      <c r="H22" s="557"/>
      <c r="I22" s="555">
        <f>IF(P18&gt;B22,B22,P18)</f>
        <v>0</v>
      </c>
      <c r="J22" s="556"/>
      <c r="K22" s="556"/>
      <c r="L22" s="556"/>
      <c r="M22" s="556"/>
      <c r="N22" s="556"/>
      <c r="O22" s="557"/>
      <c r="P22" s="558">
        <f>IF(I22&gt;0,ROUNDDOWN(I22*1/3,-3),"")</f>
      </c>
      <c r="Q22" s="559"/>
      <c r="R22" s="559"/>
      <c r="S22" s="559"/>
      <c r="T22" s="559"/>
      <c r="U22" s="30" t="s">
        <v>0</v>
      </c>
      <c r="V22" s="560"/>
      <c r="W22" s="561"/>
      <c r="X22" s="561"/>
      <c r="Y22" s="561"/>
      <c r="Z22" s="561"/>
      <c r="AA22" s="31" t="s">
        <v>0</v>
      </c>
      <c r="AB22" s="558">
        <f>IF(ISBLANK(V22),"",+V22-P22)</f>
      </c>
      <c r="AC22" s="559"/>
      <c r="AD22" s="559"/>
      <c r="AE22" s="559"/>
      <c r="AF22" s="559"/>
      <c r="AG22" s="133" t="s">
        <v>0</v>
      </c>
    </row>
    <row r="23" spans="1:33" ht="16.5" customHeight="1">
      <c r="A23" s="98"/>
      <c r="B23" s="587" t="s">
        <v>97</v>
      </c>
      <c r="C23" s="588"/>
      <c r="D23" s="588"/>
      <c r="E23" s="588"/>
      <c r="F23" s="588"/>
      <c r="G23" s="588"/>
      <c r="H23" s="588"/>
      <c r="I23" s="588"/>
      <c r="J23" s="588"/>
      <c r="K23" s="588"/>
      <c r="L23" s="588"/>
      <c r="M23" s="588"/>
      <c r="N23" s="588"/>
      <c r="O23" s="588"/>
      <c r="P23" s="555">
        <f>IF(SUM(P14,P22)&gt;0,SUM(P14,P22),"")</f>
      </c>
      <c r="Q23" s="592"/>
      <c r="R23" s="592"/>
      <c r="S23" s="592"/>
      <c r="T23" s="592"/>
      <c r="U23" s="592"/>
      <c r="V23" s="592"/>
      <c r="W23" s="592"/>
      <c r="X23" s="592"/>
      <c r="Y23" s="592"/>
      <c r="Z23" s="592"/>
      <c r="AA23" s="592"/>
      <c r="AB23" s="592"/>
      <c r="AC23" s="592"/>
      <c r="AD23" s="592"/>
      <c r="AE23" s="592"/>
      <c r="AF23" s="592"/>
      <c r="AG23" s="132" t="s">
        <v>0</v>
      </c>
    </row>
    <row r="24" spans="1:33" ht="16.5" customHeight="1">
      <c r="A24" s="98"/>
      <c r="B24" s="114" t="s">
        <v>59</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5"/>
    </row>
    <row r="25" spans="1:33" ht="16.5" customHeight="1">
      <c r="A25" s="98"/>
      <c r="B25" s="136" t="s">
        <v>60</v>
      </c>
      <c r="C25" s="137"/>
      <c r="D25" s="137"/>
      <c r="E25" s="137"/>
      <c r="F25" s="137"/>
      <c r="G25" s="137"/>
      <c r="H25" s="137"/>
      <c r="I25" s="137"/>
      <c r="J25" s="137"/>
      <c r="K25" s="138"/>
      <c r="L25" s="139" t="s">
        <v>61</v>
      </c>
      <c r="M25" s="140"/>
      <c r="N25" s="140"/>
      <c r="O25" s="140"/>
      <c r="P25" s="140"/>
      <c r="Q25" s="140"/>
      <c r="R25" s="141"/>
      <c r="S25" s="142" t="s">
        <v>62</v>
      </c>
      <c r="T25" s="143"/>
      <c r="U25" s="143"/>
      <c r="V25" s="143"/>
      <c r="W25" s="143"/>
      <c r="X25" s="143"/>
      <c r="Y25" s="143"/>
      <c r="Z25" s="143"/>
      <c r="AA25" s="143"/>
      <c r="AB25" s="143"/>
      <c r="AC25" s="143"/>
      <c r="AD25" s="139" t="s">
        <v>63</v>
      </c>
      <c r="AE25" s="140"/>
      <c r="AF25" s="140"/>
      <c r="AG25" s="141"/>
    </row>
    <row r="26" spans="1:33" ht="16.5" customHeight="1">
      <c r="A26" s="98"/>
      <c r="B26" s="99" t="s">
        <v>106</v>
      </c>
      <c r="C26" s="101"/>
      <c r="D26" s="101"/>
      <c r="E26" s="101"/>
      <c r="F26" s="101"/>
      <c r="G26" s="101"/>
      <c r="H26" s="101"/>
      <c r="I26" s="101"/>
      <c r="J26" s="101"/>
      <c r="K26" s="101"/>
      <c r="L26" s="584"/>
      <c r="M26" s="585"/>
      <c r="N26" s="585"/>
      <c r="O26" s="585"/>
      <c r="P26" s="585"/>
      <c r="Q26" s="585"/>
      <c r="R26" s="586"/>
      <c r="S26" s="101"/>
      <c r="T26" s="101"/>
      <c r="U26" s="101"/>
      <c r="V26" s="101"/>
      <c r="W26" s="101"/>
      <c r="X26" s="101"/>
      <c r="Y26" s="101"/>
      <c r="Z26" s="101"/>
      <c r="AA26" s="101"/>
      <c r="AB26" s="101"/>
      <c r="AC26" s="101"/>
      <c r="AD26" s="565" t="s">
        <v>64</v>
      </c>
      <c r="AE26" s="566"/>
      <c r="AF26" s="566"/>
      <c r="AG26" s="567"/>
    </row>
    <row r="27" spans="1:33" ht="16.5" customHeight="1">
      <c r="A27" s="98"/>
      <c r="B27" s="155"/>
      <c r="C27" s="156"/>
      <c r="D27" s="156"/>
      <c r="E27" s="156"/>
      <c r="F27" s="156"/>
      <c r="G27" s="156"/>
      <c r="H27" s="156"/>
      <c r="I27" s="156"/>
      <c r="J27" s="156"/>
      <c r="K27" s="156"/>
      <c r="L27" s="546"/>
      <c r="M27" s="547"/>
      <c r="N27" s="547"/>
      <c r="O27" s="547"/>
      <c r="P27" s="547"/>
      <c r="Q27" s="547"/>
      <c r="R27" s="548"/>
      <c r="S27" s="156"/>
      <c r="T27" s="156"/>
      <c r="U27" s="156"/>
      <c r="V27" s="156"/>
      <c r="W27" s="156"/>
      <c r="X27" s="156"/>
      <c r="Y27" s="156"/>
      <c r="Z27" s="156"/>
      <c r="AA27" s="156"/>
      <c r="AB27" s="156"/>
      <c r="AC27" s="156"/>
      <c r="AD27" s="155"/>
      <c r="AE27" s="156"/>
      <c r="AF27" s="156"/>
      <c r="AG27" s="159"/>
    </row>
    <row r="28" spans="1:33" ht="16.5" customHeight="1">
      <c r="A28" s="98"/>
      <c r="B28" s="155"/>
      <c r="C28" s="156"/>
      <c r="D28" s="156"/>
      <c r="E28" s="156"/>
      <c r="F28" s="156"/>
      <c r="G28" s="156"/>
      <c r="H28" s="156"/>
      <c r="I28" s="156"/>
      <c r="J28" s="156"/>
      <c r="K28" s="156"/>
      <c r="L28" s="546"/>
      <c r="M28" s="547"/>
      <c r="N28" s="547"/>
      <c r="O28" s="547"/>
      <c r="P28" s="547"/>
      <c r="Q28" s="547"/>
      <c r="R28" s="548"/>
      <c r="S28" s="156"/>
      <c r="T28" s="156"/>
      <c r="U28" s="156"/>
      <c r="V28" s="156"/>
      <c r="W28" s="156"/>
      <c r="X28" s="156"/>
      <c r="Y28" s="156"/>
      <c r="Z28" s="156"/>
      <c r="AA28" s="156"/>
      <c r="AB28" s="156"/>
      <c r="AC28" s="156"/>
      <c r="AD28" s="155"/>
      <c r="AE28" s="156"/>
      <c r="AF28" s="156"/>
      <c r="AG28" s="159"/>
    </row>
    <row r="29" spans="1:33" ht="16.5" customHeight="1">
      <c r="A29" s="98"/>
      <c r="B29" s="155"/>
      <c r="C29" s="156"/>
      <c r="D29" s="156"/>
      <c r="E29" s="156"/>
      <c r="F29" s="156"/>
      <c r="G29" s="156"/>
      <c r="H29" s="156"/>
      <c r="I29" s="156"/>
      <c r="J29" s="156"/>
      <c r="K29" s="156"/>
      <c r="L29" s="546"/>
      <c r="M29" s="547"/>
      <c r="N29" s="547"/>
      <c r="O29" s="547"/>
      <c r="P29" s="547"/>
      <c r="Q29" s="547"/>
      <c r="R29" s="548"/>
      <c r="S29" s="156"/>
      <c r="T29" s="156"/>
      <c r="U29" s="156"/>
      <c r="V29" s="156"/>
      <c r="W29" s="156"/>
      <c r="X29" s="156"/>
      <c r="Y29" s="156"/>
      <c r="Z29" s="156"/>
      <c r="AA29" s="156"/>
      <c r="AB29" s="156"/>
      <c r="AC29" s="156"/>
      <c r="AD29" s="155"/>
      <c r="AE29" s="156"/>
      <c r="AF29" s="156"/>
      <c r="AG29" s="159"/>
    </row>
    <row r="30" spans="1:33" ht="16.5" customHeight="1">
      <c r="A30" s="98"/>
      <c r="B30" s="155"/>
      <c r="C30" s="156"/>
      <c r="D30" s="156"/>
      <c r="E30" s="156"/>
      <c r="F30" s="156"/>
      <c r="G30" s="156"/>
      <c r="H30" s="156"/>
      <c r="I30" s="156"/>
      <c r="J30" s="156"/>
      <c r="K30" s="156"/>
      <c r="L30" s="546"/>
      <c r="M30" s="547"/>
      <c r="N30" s="547"/>
      <c r="O30" s="547"/>
      <c r="P30" s="547"/>
      <c r="Q30" s="547"/>
      <c r="R30" s="548"/>
      <c r="S30" s="156"/>
      <c r="T30" s="156"/>
      <c r="U30" s="156"/>
      <c r="V30" s="156"/>
      <c r="W30" s="156"/>
      <c r="X30" s="156"/>
      <c r="Y30" s="156"/>
      <c r="Z30" s="156"/>
      <c r="AA30" s="156"/>
      <c r="AB30" s="156"/>
      <c r="AC30" s="156"/>
      <c r="AD30" s="155"/>
      <c r="AE30" s="156"/>
      <c r="AF30" s="156"/>
      <c r="AG30" s="159"/>
    </row>
    <row r="31" spans="1:33" ht="16.5" customHeight="1">
      <c r="A31" s="98"/>
      <c r="B31" s="155"/>
      <c r="C31" s="156"/>
      <c r="D31" s="156"/>
      <c r="E31" s="156"/>
      <c r="F31" s="156"/>
      <c r="G31" s="156"/>
      <c r="H31" s="156"/>
      <c r="I31" s="156"/>
      <c r="J31" s="156"/>
      <c r="K31" s="156"/>
      <c r="L31" s="546"/>
      <c r="M31" s="547"/>
      <c r="N31" s="547"/>
      <c r="O31" s="547"/>
      <c r="P31" s="547"/>
      <c r="Q31" s="547"/>
      <c r="R31" s="548"/>
      <c r="S31" s="156"/>
      <c r="T31" s="156"/>
      <c r="U31" s="156"/>
      <c r="V31" s="156"/>
      <c r="W31" s="156"/>
      <c r="X31" s="156"/>
      <c r="Y31" s="156"/>
      <c r="Z31" s="156"/>
      <c r="AA31" s="156"/>
      <c r="AB31" s="156"/>
      <c r="AC31" s="156"/>
      <c r="AD31" s="155"/>
      <c r="AE31" s="156"/>
      <c r="AF31" s="156"/>
      <c r="AG31" s="159"/>
    </row>
    <row r="32" spans="1:33" ht="16.5" customHeight="1">
      <c r="A32" s="98"/>
      <c r="B32" s="144" t="s">
        <v>108</v>
      </c>
      <c r="C32" s="145"/>
      <c r="D32" s="145"/>
      <c r="E32" s="145"/>
      <c r="F32" s="145"/>
      <c r="G32" s="145"/>
      <c r="H32" s="145"/>
      <c r="I32" s="145"/>
      <c r="J32" s="145"/>
      <c r="K32" s="145"/>
      <c r="L32" s="552">
        <f>SUM(L27:R31)</f>
        <v>0</v>
      </c>
      <c r="M32" s="553"/>
      <c r="N32" s="553"/>
      <c r="O32" s="553"/>
      <c r="P32" s="553"/>
      <c r="Q32" s="553"/>
      <c r="R32" s="554"/>
      <c r="S32" s="134"/>
      <c r="T32" s="134"/>
      <c r="U32" s="134"/>
      <c r="V32" s="134"/>
      <c r="W32" s="134"/>
      <c r="X32" s="134"/>
      <c r="Y32" s="134"/>
      <c r="Z32" s="134"/>
      <c r="AA32" s="134"/>
      <c r="AB32" s="134"/>
      <c r="AC32" s="134"/>
      <c r="AD32" s="134"/>
      <c r="AE32" s="134"/>
      <c r="AF32" s="134"/>
      <c r="AG32" s="135"/>
    </row>
    <row r="33" spans="1:33" ht="16.5" customHeight="1">
      <c r="A33" s="98"/>
      <c r="B33" s="110" t="s">
        <v>107</v>
      </c>
      <c r="C33" s="108"/>
      <c r="D33" s="108"/>
      <c r="E33" s="108"/>
      <c r="F33" s="108"/>
      <c r="G33" s="108"/>
      <c r="H33" s="108"/>
      <c r="I33" s="108"/>
      <c r="J33" s="108"/>
      <c r="K33" s="108"/>
      <c r="L33" s="589"/>
      <c r="M33" s="590"/>
      <c r="N33" s="590"/>
      <c r="O33" s="590"/>
      <c r="P33" s="590"/>
      <c r="Q33" s="590"/>
      <c r="R33" s="591"/>
      <c r="S33" s="108"/>
      <c r="T33" s="108"/>
      <c r="U33" s="108"/>
      <c r="V33" s="108"/>
      <c r="W33" s="108"/>
      <c r="X33" s="108"/>
      <c r="Y33" s="108"/>
      <c r="Z33" s="108"/>
      <c r="AA33" s="108"/>
      <c r="AB33" s="108"/>
      <c r="AC33" s="108"/>
      <c r="AD33" s="565" t="s">
        <v>64</v>
      </c>
      <c r="AE33" s="566"/>
      <c r="AF33" s="566"/>
      <c r="AG33" s="567"/>
    </row>
    <row r="34" spans="1:33" ht="16.5" customHeight="1">
      <c r="A34" s="98"/>
      <c r="B34" s="155"/>
      <c r="C34" s="156"/>
      <c r="D34" s="156"/>
      <c r="E34" s="156"/>
      <c r="F34" s="156"/>
      <c r="G34" s="156"/>
      <c r="H34" s="156"/>
      <c r="I34" s="156"/>
      <c r="J34" s="156"/>
      <c r="K34" s="156"/>
      <c r="L34" s="546"/>
      <c r="M34" s="547"/>
      <c r="N34" s="547"/>
      <c r="O34" s="547"/>
      <c r="P34" s="547"/>
      <c r="Q34" s="547"/>
      <c r="R34" s="548"/>
      <c r="S34" s="156"/>
      <c r="T34" s="156"/>
      <c r="U34" s="156"/>
      <c r="V34" s="156"/>
      <c r="W34" s="156"/>
      <c r="X34" s="156"/>
      <c r="Y34" s="156"/>
      <c r="Z34" s="156"/>
      <c r="AA34" s="156"/>
      <c r="AB34" s="156"/>
      <c r="AC34" s="156"/>
      <c r="AD34" s="155"/>
      <c r="AE34" s="156"/>
      <c r="AF34" s="156"/>
      <c r="AG34" s="159"/>
    </row>
    <row r="35" spans="1:33" ht="16.5" customHeight="1">
      <c r="A35" s="98"/>
      <c r="B35" s="155"/>
      <c r="C35" s="156"/>
      <c r="D35" s="156"/>
      <c r="E35" s="156"/>
      <c r="F35" s="156"/>
      <c r="G35" s="156"/>
      <c r="H35" s="156"/>
      <c r="I35" s="156"/>
      <c r="J35" s="156"/>
      <c r="K35" s="156"/>
      <c r="L35" s="170"/>
      <c r="M35" s="171"/>
      <c r="N35" s="171"/>
      <c r="O35" s="171"/>
      <c r="P35" s="171"/>
      <c r="Q35" s="171"/>
      <c r="R35" s="172"/>
      <c r="S35" s="156"/>
      <c r="T35" s="156"/>
      <c r="U35" s="156"/>
      <c r="V35" s="156"/>
      <c r="W35" s="156"/>
      <c r="X35" s="156"/>
      <c r="Y35" s="156"/>
      <c r="Z35" s="156"/>
      <c r="AA35" s="156"/>
      <c r="AB35" s="156"/>
      <c r="AC35" s="156"/>
      <c r="AD35" s="155"/>
      <c r="AE35" s="156"/>
      <c r="AF35" s="156"/>
      <c r="AG35" s="159"/>
    </row>
    <row r="36" spans="1:33" ht="16.5" customHeight="1">
      <c r="A36" s="98"/>
      <c r="B36" s="155"/>
      <c r="C36" s="156"/>
      <c r="D36" s="156"/>
      <c r="E36" s="156"/>
      <c r="F36" s="156"/>
      <c r="G36" s="156"/>
      <c r="H36" s="156"/>
      <c r="I36" s="156"/>
      <c r="J36" s="156"/>
      <c r="K36" s="156"/>
      <c r="L36" s="170"/>
      <c r="M36" s="171"/>
      <c r="N36" s="171"/>
      <c r="O36" s="171"/>
      <c r="P36" s="171"/>
      <c r="Q36" s="171"/>
      <c r="R36" s="172"/>
      <c r="S36" s="156"/>
      <c r="T36" s="156"/>
      <c r="U36" s="156"/>
      <c r="V36" s="156"/>
      <c r="W36" s="156"/>
      <c r="X36" s="156"/>
      <c r="Y36" s="156"/>
      <c r="Z36" s="156"/>
      <c r="AA36" s="156"/>
      <c r="AB36" s="156"/>
      <c r="AC36" s="156"/>
      <c r="AD36" s="155"/>
      <c r="AE36" s="156"/>
      <c r="AF36" s="156"/>
      <c r="AG36" s="159"/>
    </row>
    <row r="37" spans="1:33" ht="16.5" customHeight="1">
      <c r="A37" s="98"/>
      <c r="B37" s="155"/>
      <c r="C37" s="156"/>
      <c r="D37" s="156"/>
      <c r="E37" s="156"/>
      <c r="F37" s="156"/>
      <c r="G37" s="156"/>
      <c r="H37" s="156"/>
      <c r="I37" s="156"/>
      <c r="J37" s="156"/>
      <c r="K37" s="156"/>
      <c r="L37" s="170"/>
      <c r="M37" s="171"/>
      <c r="N37" s="171"/>
      <c r="O37" s="171"/>
      <c r="P37" s="171"/>
      <c r="Q37" s="171"/>
      <c r="R37" s="172"/>
      <c r="S37" s="156"/>
      <c r="T37" s="156"/>
      <c r="U37" s="156"/>
      <c r="V37" s="156"/>
      <c r="W37" s="156"/>
      <c r="X37" s="156"/>
      <c r="Y37" s="156"/>
      <c r="Z37" s="156"/>
      <c r="AA37" s="156"/>
      <c r="AB37" s="156"/>
      <c r="AC37" s="156"/>
      <c r="AD37" s="155"/>
      <c r="AE37" s="156"/>
      <c r="AF37" s="156"/>
      <c r="AG37" s="159"/>
    </row>
    <row r="38" spans="1:33" ht="16.5" customHeight="1">
      <c r="A38" s="98"/>
      <c r="B38" s="155"/>
      <c r="C38" s="156"/>
      <c r="D38" s="156"/>
      <c r="E38" s="156"/>
      <c r="F38" s="156"/>
      <c r="G38" s="156"/>
      <c r="H38" s="156"/>
      <c r="I38" s="156"/>
      <c r="J38" s="156"/>
      <c r="K38" s="156"/>
      <c r="L38" s="170"/>
      <c r="M38" s="171"/>
      <c r="N38" s="171"/>
      <c r="O38" s="171"/>
      <c r="P38" s="171"/>
      <c r="Q38" s="171"/>
      <c r="R38" s="172"/>
      <c r="S38" s="156"/>
      <c r="T38" s="156"/>
      <c r="U38" s="156"/>
      <c r="V38" s="156"/>
      <c r="W38" s="156"/>
      <c r="X38" s="156"/>
      <c r="Y38" s="156"/>
      <c r="Z38" s="156"/>
      <c r="AA38" s="156"/>
      <c r="AB38" s="156"/>
      <c r="AC38" s="156"/>
      <c r="AD38" s="155"/>
      <c r="AE38" s="156"/>
      <c r="AF38" s="156"/>
      <c r="AG38" s="159"/>
    </row>
    <row r="39" spans="1:33" ht="16.5" customHeight="1">
      <c r="A39" s="98"/>
      <c r="B39" s="155"/>
      <c r="C39" s="156"/>
      <c r="D39" s="156"/>
      <c r="E39" s="156"/>
      <c r="F39" s="156"/>
      <c r="G39" s="156"/>
      <c r="H39" s="156"/>
      <c r="I39" s="156"/>
      <c r="J39" s="156"/>
      <c r="K39" s="156"/>
      <c r="L39" s="546"/>
      <c r="M39" s="547"/>
      <c r="N39" s="547"/>
      <c r="O39" s="547"/>
      <c r="P39" s="547"/>
      <c r="Q39" s="547"/>
      <c r="R39" s="548"/>
      <c r="S39" s="156"/>
      <c r="T39" s="156"/>
      <c r="U39" s="156"/>
      <c r="V39" s="156"/>
      <c r="W39" s="156"/>
      <c r="X39" s="156"/>
      <c r="Y39" s="156"/>
      <c r="Z39" s="156"/>
      <c r="AA39" s="156"/>
      <c r="AB39" s="156"/>
      <c r="AC39" s="156"/>
      <c r="AD39" s="155"/>
      <c r="AE39" s="156"/>
      <c r="AF39" s="156"/>
      <c r="AG39" s="159"/>
    </row>
    <row r="40" spans="1:33" ht="16.5" customHeight="1">
      <c r="A40" s="98"/>
      <c r="B40" s="155"/>
      <c r="C40" s="156"/>
      <c r="D40" s="156"/>
      <c r="E40" s="156"/>
      <c r="F40" s="156"/>
      <c r="G40" s="156"/>
      <c r="H40" s="156"/>
      <c r="I40" s="156"/>
      <c r="J40" s="156"/>
      <c r="K40" s="156"/>
      <c r="L40" s="546"/>
      <c r="M40" s="547"/>
      <c r="N40" s="547"/>
      <c r="O40" s="547"/>
      <c r="P40" s="547"/>
      <c r="Q40" s="547"/>
      <c r="R40" s="548"/>
      <c r="S40" s="156"/>
      <c r="T40" s="156"/>
      <c r="U40" s="156"/>
      <c r="V40" s="156"/>
      <c r="W40" s="156"/>
      <c r="X40" s="156"/>
      <c r="Y40" s="156"/>
      <c r="Z40" s="156"/>
      <c r="AA40" s="156"/>
      <c r="AB40" s="156"/>
      <c r="AC40" s="156"/>
      <c r="AD40" s="155"/>
      <c r="AE40" s="156"/>
      <c r="AF40" s="156"/>
      <c r="AG40" s="159"/>
    </row>
    <row r="41" spans="1:33" ht="16.5" customHeight="1">
      <c r="A41" s="98"/>
      <c r="B41" s="155"/>
      <c r="C41" s="156"/>
      <c r="D41" s="156"/>
      <c r="E41" s="156"/>
      <c r="F41" s="156"/>
      <c r="G41" s="156"/>
      <c r="H41" s="156"/>
      <c r="I41" s="156"/>
      <c r="J41" s="156"/>
      <c r="K41" s="156"/>
      <c r="L41" s="546"/>
      <c r="M41" s="547"/>
      <c r="N41" s="547"/>
      <c r="O41" s="547"/>
      <c r="P41" s="547"/>
      <c r="Q41" s="547"/>
      <c r="R41" s="548"/>
      <c r="S41" s="156"/>
      <c r="T41" s="156"/>
      <c r="U41" s="156"/>
      <c r="V41" s="156"/>
      <c r="W41" s="156"/>
      <c r="X41" s="156"/>
      <c r="Y41" s="156"/>
      <c r="Z41" s="156"/>
      <c r="AA41" s="156"/>
      <c r="AB41" s="156"/>
      <c r="AC41" s="156"/>
      <c r="AD41" s="155"/>
      <c r="AE41" s="156"/>
      <c r="AF41" s="156"/>
      <c r="AG41" s="159"/>
    </row>
    <row r="42" spans="1:33" ht="16.5" customHeight="1">
      <c r="A42" s="98"/>
      <c r="B42" s="157"/>
      <c r="C42" s="158"/>
      <c r="D42" s="158"/>
      <c r="E42" s="158"/>
      <c r="F42" s="158"/>
      <c r="G42" s="158"/>
      <c r="H42" s="158"/>
      <c r="I42" s="158"/>
      <c r="J42" s="158"/>
      <c r="K42" s="158"/>
      <c r="L42" s="549"/>
      <c r="M42" s="550"/>
      <c r="N42" s="550"/>
      <c r="O42" s="550"/>
      <c r="P42" s="550"/>
      <c r="Q42" s="550"/>
      <c r="R42" s="551"/>
      <c r="S42" s="158"/>
      <c r="T42" s="158"/>
      <c r="U42" s="158"/>
      <c r="V42" s="158"/>
      <c r="W42" s="158"/>
      <c r="X42" s="158"/>
      <c r="Y42" s="158"/>
      <c r="Z42" s="158"/>
      <c r="AA42" s="158"/>
      <c r="AB42" s="158"/>
      <c r="AC42" s="158"/>
      <c r="AD42" s="157"/>
      <c r="AE42" s="158"/>
      <c r="AF42" s="158"/>
      <c r="AG42" s="160"/>
    </row>
    <row r="43" spans="1:33" ht="16.5" customHeight="1">
      <c r="A43" s="98"/>
      <c r="B43" s="144" t="s">
        <v>109</v>
      </c>
      <c r="C43" s="145"/>
      <c r="D43" s="145"/>
      <c r="E43" s="145"/>
      <c r="F43" s="145"/>
      <c r="G43" s="145"/>
      <c r="H43" s="145"/>
      <c r="I43" s="145"/>
      <c r="J43" s="145"/>
      <c r="K43" s="145"/>
      <c r="L43" s="552">
        <f>SUM(L34:R42)</f>
        <v>0</v>
      </c>
      <c r="M43" s="553"/>
      <c r="N43" s="553"/>
      <c r="O43" s="553"/>
      <c r="P43" s="553"/>
      <c r="Q43" s="553"/>
      <c r="R43" s="554"/>
      <c r="S43" s="134"/>
      <c r="T43" s="134"/>
      <c r="U43" s="134"/>
      <c r="V43" s="134"/>
      <c r="W43" s="134"/>
      <c r="X43" s="134"/>
      <c r="Y43" s="134"/>
      <c r="Z43" s="134"/>
      <c r="AA43" s="134"/>
      <c r="AB43" s="134"/>
      <c r="AC43" s="134"/>
      <c r="AD43" s="134"/>
      <c r="AE43" s="134"/>
      <c r="AF43" s="134"/>
      <c r="AG43" s="135"/>
    </row>
    <row r="44" spans="1:33" ht="16.5" customHeight="1">
      <c r="A44" s="98"/>
      <c r="B44" s="146" t="s">
        <v>66</v>
      </c>
      <c r="C44" s="134"/>
      <c r="D44" s="134"/>
      <c r="E44" s="134"/>
      <c r="F44" s="134"/>
      <c r="G44" s="134"/>
      <c r="H44" s="134"/>
      <c r="I44" s="134"/>
      <c r="J44" s="134"/>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2"/>
    </row>
    <row r="45" spans="1:33" ht="16.5" customHeight="1">
      <c r="A45" s="98"/>
      <c r="B45" s="142" t="s">
        <v>67</v>
      </c>
      <c r="C45" s="143"/>
      <c r="D45" s="143"/>
      <c r="E45" s="143"/>
      <c r="F45" s="143"/>
      <c r="G45" s="143"/>
      <c r="H45" s="143"/>
      <c r="I45" s="143"/>
      <c r="J45" s="148"/>
      <c r="K45" s="142" t="s">
        <v>68</v>
      </c>
      <c r="L45" s="143"/>
      <c r="M45" s="143"/>
      <c r="N45" s="143"/>
      <c r="O45" s="143"/>
      <c r="P45" s="143"/>
      <c r="Q45" s="148"/>
      <c r="R45" s="142" t="s">
        <v>69</v>
      </c>
      <c r="S45" s="148"/>
      <c r="T45" s="142" t="s">
        <v>70</v>
      </c>
      <c r="U45" s="143"/>
      <c r="V45" s="143"/>
      <c r="W45" s="148"/>
      <c r="X45" s="142" t="s">
        <v>61</v>
      </c>
      <c r="Y45" s="143"/>
      <c r="Z45" s="143"/>
      <c r="AA45" s="148"/>
      <c r="AB45" s="142" t="s">
        <v>71</v>
      </c>
      <c r="AC45" s="143"/>
      <c r="AD45" s="143"/>
      <c r="AE45" s="143"/>
      <c r="AF45" s="143"/>
      <c r="AG45" s="148"/>
    </row>
    <row r="46" spans="1:33" ht="16.5" customHeight="1">
      <c r="A46" s="98"/>
      <c r="B46" s="525"/>
      <c r="C46" s="526"/>
      <c r="D46" s="526"/>
      <c r="E46" s="526"/>
      <c r="F46" s="526"/>
      <c r="G46" s="526"/>
      <c r="H46" s="526"/>
      <c r="I46" s="526"/>
      <c r="J46" s="526"/>
      <c r="K46" s="522"/>
      <c r="L46" s="523"/>
      <c r="M46" s="523"/>
      <c r="N46" s="523"/>
      <c r="O46" s="523"/>
      <c r="P46" s="523"/>
      <c r="Q46" s="523"/>
      <c r="R46" s="527"/>
      <c r="S46" s="528"/>
      <c r="T46" s="529"/>
      <c r="U46" s="530"/>
      <c r="V46" s="530"/>
      <c r="W46" s="530"/>
      <c r="X46" s="531"/>
      <c r="Y46" s="532"/>
      <c r="Z46" s="532"/>
      <c r="AA46" s="533"/>
      <c r="AB46" s="522"/>
      <c r="AC46" s="523"/>
      <c r="AD46" s="523"/>
      <c r="AE46" s="523"/>
      <c r="AF46" s="523"/>
      <c r="AG46" s="524"/>
    </row>
    <row r="47" spans="1:33" ht="16.5" customHeight="1">
      <c r="A47" s="98"/>
      <c r="B47" s="525"/>
      <c r="C47" s="526"/>
      <c r="D47" s="526"/>
      <c r="E47" s="526"/>
      <c r="F47" s="526"/>
      <c r="G47" s="526"/>
      <c r="H47" s="526"/>
      <c r="I47" s="526"/>
      <c r="J47" s="526"/>
      <c r="K47" s="522"/>
      <c r="L47" s="523"/>
      <c r="M47" s="523"/>
      <c r="N47" s="523"/>
      <c r="O47" s="523"/>
      <c r="P47" s="523"/>
      <c r="Q47" s="523"/>
      <c r="R47" s="527"/>
      <c r="S47" s="528"/>
      <c r="T47" s="529"/>
      <c r="U47" s="530"/>
      <c r="V47" s="530"/>
      <c r="W47" s="530"/>
      <c r="X47" s="531"/>
      <c r="Y47" s="532"/>
      <c r="Z47" s="532"/>
      <c r="AA47" s="533"/>
      <c r="AB47" s="522"/>
      <c r="AC47" s="523"/>
      <c r="AD47" s="523"/>
      <c r="AE47" s="523"/>
      <c r="AF47" s="523"/>
      <c r="AG47" s="524"/>
    </row>
    <row r="48" spans="1:33" ht="16.5" customHeight="1">
      <c r="A48" s="98"/>
      <c r="B48" s="525"/>
      <c r="C48" s="526"/>
      <c r="D48" s="526"/>
      <c r="E48" s="526"/>
      <c r="F48" s="526"/>
      <c r="G48" s="526"/>
      <c r="H48" s="526"/>
      <c r="I48" s="526"/>
      <c r="J48" s="526"/>
      <c r="K48" s="522"/>
      <c r="L48" s="523"/>
      <c r="M48" s="523"/>
      <c r="N48" s="523"/>
      <c r="O48" s="523"/>
      <c r="P48" s="523"/>
      <c r="Q48" s="523"/>
      <c r="R48" s="527"/>
      <c r="S48" s="528"/>
      <c r="T48" s="529"/>
      <c r="U48" s="530"/>
      <c r="V48" s="530"/>
      <c r="W48" s="530"/>
      <c r="X48" s="531"/>
      <c r="Y48" s="532"/>
      <c r="Z48" s="532"/>
      <c r="AA48" s="533"/>
      <c r="AB48" s="522"/>
      <c r="AC48" s="523"/>
      <c r="AD48" s="523"/>
      <c r="AE48" s="523"/>
      <c r="AF48" s="523"/>
      <c r="AG48" s="524"/>
    </row>
    <row r="49" spans="1:33" ht="16.5" customHeight="1">
      <c r="A49" s="98"/>
      <c r="B49" s="510"/>
      <c r="C49" s="511"/>
      <c r="D49" s="511"/>
      <c r="E49" s="511"/>
      <c r="F49" s="511"/>
      <c r="G49" s="511"/>
      <c r="H49" s="511"/>
      <c r="I49" s="511"/>
      <c r="J49" s="511"/>
      <c r="K49" s="512"/>
      <c r="L49" s="513"/>
      <c r="M49" s="513"/>
      <c r="N49" s="513"/>
      <c r="O49" s="513"/>
      <c r="P49" s="513"/>
      <c r="Q49" s="513"/>
      <c r="R49" s="514"/>
      <c r="S49" s="515"/>
      <c r="T49" s="516"/>
      <c r="U49" s="517"/>
      <c r="V49" s="517"/>
      <c r="W49" s="517"/>
      <c r="X49" s="518"/>
      <c r="Y49" s="519"/>
      <c r="Z49" s="519"/>
      <c r="AA49" s="520"/>
      <c r="AB49" s="512"/>
      <c r="AC49" s="513"/>
      <c r="AD49" s="513"/>
      <c r="AE49" s="513"/>
      <c r="AF49" s="513"/>
      <c r="AG49" s="521"/>
    </row>
    <row r="50" spans="1:33" ht="13.5" customHeight="1">
      <c r="A50" s="98"/>
      <c r="B50" s="147" t="s">
        <v>72</v>
      </c>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row>
    <row r="51" spans="1:33" ht="13.5" customHeight="1">
      <c r="A51" s="98"/>
      <c r="B51" s="147" t="s">
        <v>73</v>
      </c>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row>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sheetData>
  <sheetProtection/>
  <mergeCells count="68">
    <mergeCell ref="P23:AF23"/>
    <mergeCell ref="AB18:AF18"/>
    <mergeCell ref="AB10:AF10"/>
    <mergeCell ref="B49:J49"/>
    <mergeCell ref="K49:Q49"/>
    <mergeCell ref="R49:S49"/>
    <mergeCell ref="T49:W49"/>
    <mergeCell ref="X49:AA49"/>
    <mergeCell ref="AB49:AG49"/>
    <mergeCell ref="AB47:AG47"/>
    <mergeCell ref="B48:J48"/>
    <mergeCell ref="K48:Q48"/>
    <mergeCell ref="R48:S48"/>
    <mergeCell ref="T48:W48"/>
    <mergeCell ref="X48:AA48"/>
    <mergeCell ref="AB48:AG48"/>
    <mergeCell ref="X47:AA47"/>
    <mergeCell ref="B47:J47"/>
    <mergeCell ref="K47:Q47"/>
    <mergeCell ref="R47:S47"/>
    <mergeCell ref="T47:W47"/>
    <mergeCell ref="L32:R32"/>
    <mergeCell ref="L33:R33"/>
    <mergeCell ref="B46:J46"/>
    <mergeCell ref="K46:Q46"/>
    <mergeCell ref="R46:S46"/>
    <mergeCell ref="T46:W46"/>
    <mergeCell ref="AB46:AG46"/>
    <mergeCell ref="L34:R34"/>
    <mergeCell ref="L39:R39"/>
    <mergeCell ref="L40:R40"/>
    <mergeCell ref="L41:R41"/>
    <mergeCell ref="L30:R30"/>
    <mergeCell ref="X46:AA46"/>
    <mergeCell ref="L42:R42"/>
    <mergeCell ref="L43:R43"/>
    <mergeCell ref="V22:Z22"/>
    <mergeCell ref="AB22:AF22"/>
    <mergeCell ref="B23:O23"/>
    <mergeCell ref="L31:R31"/>
    <mergeCell ref="L27:R27"/>
    <mergeCell ref="AD33:AG33"/>
    <mergeCell ref="L28:R28"/>
    <mergeCell ref="L29:R29"/>
    <mergeCell ref="B15:AG15"/>
    <mergeCell ref="B18:G18"/>
    <mergeCell ref="I18:N18"/>
    <mergeCell ref="P18:U18"/>
    <mergeCell ref="L26:R26"/>
    <mergeCell ref="AD26:AG26"/>
    <mergeCell ref="B22:H22"/>
    <mergeCell ref="I22:O22"/>
    <mergeCell ref="P22:T22"/>
    <mergeCell ref="V18:Z18"/>
    <mergeCell ref="B14:H14"/>
    <mergeCell ref="I14:O14"/>
    <mergeCell ref="P14:T14"/>
    <mergeCell ref="V14:Z14"/>
    <mergeCell ref="AB14:AF14"/>
    <mergeCell ref="V10:Z10"/>
    <mergeCell ref="V2:AA2"/>
    <mergeCell ref="AB2:AE2"/>
    <mergeCell ref="A3:AG3"/>
    <mergeCell ref="A4:AG4"/>
    <mergeCell ref="A5:AG5"/>
    <mergeCell ref="B10:G10"/>
    <mergeCell ref="I10:N10"/>
    <mergeCell ref="P10:U10"/>
  </mergeCells>
  <printOptions/>
  <pageMargins left="0.9055118110236221" right="0.5118110236220472" top="0.7480314960629921" bottom="0.7480314960629921" header="0.31496062992125984" footer="0.31496062992125984"/>
  <pageSetup fitToHeight="1" fitToWidth="1"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sheetPr>
    <tabColor theme="5" tint="0.5999900102615356"/>
    <pageSetUpPr fitToPage="1"/>
  </sheetPr>
  <dimension ref="B1:Q25"/>
  <sheetViews>
    <sheetView showGridLines="0" zoomScaleSheetLayoutView="100" workbookViewId="0" topLeftCell="A1">
      <selection activeCell="B1" sqref="B1:O1"/>
    </sheetView>
  </sheetViews>
  <sheetFormatPr defaultColWidth="9.00390625" defaultRowHeight="13.5"/>
  <cols>
    <col min="1" max="1" width="1.875" style="0" customWidth="1"/>
    <col min="2" max="2" width="4.625" style="0" customWidth="1"/>
    <col min="3" max="3" width="12.625" style="0" customWidth="1"/>
    <col min="4" max="4" width="20.50390625" style="0" customWidth="1"/>
    <col min="5" max="5" width="7.375" style="0" customWidth="1"/>
    <col min="6" max="6" width="8.00390625" style="0" customWidth="1"/>
    <col min="7" max="9" width="8.625" style="0" customWidth="1"/>
    <col min="10" max="10" width="10.50390625" style="0" customWidth="1"/>
    <col min="11" max="11" width="8.50390625" style="0" customWidth="1"/>
    <col min="12" max="12" width="7.625" style="0" customWidth="1"/>
    <col min="13" max="13" width="4.625" style="0" customWidth="1"/>
    <col min="14" max="14" width="12.625" style="0" customWidth="1"/>
    <col min="15" max="15" width="7.125" style="0" customWidth="1"/>
  </cols>
  <sheetData>
    <row r="1" spans="2:17" ht="24">
      <c r="B1" s="596" t="s">
        <v>172</v>
      </c>
      <c r="C1" s="596"/>
      <c r="D1" s="596"/>
      <c r="E1" s="596"/>
      <c r="F1" s="596"/>
      <c r="G1" s="596"/>
      <c r="H1" s="596"/>
      <c r="I1" s="596"/>
      <c r="J1" s="596"/>
      <c r="K1" s="596"/>
      <c r="L1" s="596"/>
      <c r="M1" s="596"/>
      <c r="N1" s="596"/>
      <c r="O1" s="596"/>
      <c r="P1" s="260"/>
      <c r="Q1" s="260"/>
    </row>
    <row r="2" spans="2:16" ht="13.5">
      <c r="B2" s="13"/>
      <c r="D2" s="13"/>
      <c r="E2" s="13"/>
      <c r="F2" s="13"/>
      <c r="G2" s="13"/>
      <c r="H2" s="13"/>
      <c r="I2" s="13"/>
      <c r="J2" s="13"/>
      <c r="K2" s="13"/>
      <c r="L2" s="13"/>
      <c r="M2" s="14"/>
      <c r="N2" s="14"/>
      <c r="O2" s="261"/>
      <c r="P2" s="15"/>
    </row>
    <row r="3" spans="2:15" ht="13.5">
      <c r="B3" s="597" t="s">
        <v>173</v>
      </c>
      <c r="C3" s="598"/>
      <c r="D3" s="598"/>
      <c r="E3" s="295"/>
      <c r="F3" s="295"/>
      <c r="G3" s="262"/>
      <c r="H3" s="263"/>
      <c r="I3" s="263"/>
      <c r="J3" s="263"/>
      <c r="K3" s="263"/>
      <c r="L3" s="263"/>
      <c r="M3" s="263"/>
      <c r="N3" s="263"/>
      <c r="O3" s="264"/>
    </row>
    <row r="4" spans="2:15" ht="13.5">
      <c r="B4" s="599" t="s">
        <v>74</v>
      </c>
      <c r="C4" s="600"/>
      <c r="D4" s="600"/>
      <c r="E4" s="296"/>
      <c r="F4" s="296"/>
      <c r="G4" s="599"/>
      <c r="H4" s="600"/>
      <c r="I4" s="600"/>
      <c r="J4" s="600"/>
      <c r="K4" s="600"/>
      <c r="L4" s="600"/>
      <c r="M4" s="600"/>
      <c r="N4" s="600"/>
      <c r="O4" s="601"/>
    </row>
    <row r="5" spans="2:16" ht="13.5">
      <c r="B5" s="16"/>
      <c r="C5" s="16"/>
      <c r="D5" s="16"/>
      <c r="E5" s="16"/>
      <c r="F5" s="16"/>
      <c r="G5" s="16"/>
      <c r="H5" s="16"/>
      <c r="I5" s="16"/>
      <c r="J5" s="16"/>
      <c r="K5" s="17"/>
      <c r="L5" s="17"/>
      <c r="M5" s="17"/>
      <c r="N5" s="18"/>
      <c r="O5" s="18"/>
      <c r="P5" s="19"/>
    </row>
    <row r="6" spans="2:13" ht="14.25" thickBot="1">
      <c r="B6" s="20"/>
      <c r="C6" s="20"/>
      <c r="D6" s="14"/>
      <c r="E6" s="14"/>
      <c r="F6" s="14"/>
      <c r="G6" s="14"/>
      <c r="H6" s="14"/>
      <c r="I6" s="14"/>
      <c r="J6" s="14"/>
      <c r="K6" s="64" t="s">
        <v>91</v>
      </c>
      <c r="L6" s="15"/>
      <c r="M6" s="15"/>
    </row>
    <row r="7" spans="2:17" ht="44.25" customHeight="1" thickBot="1">
      <c r="B7" s="32" t="s">
        <v>75</v>
      </c>
      <c r="C7" s="21" t="s">
        <v>76</v>
      </c>
      <c r="D7" s="21" t="s">
        <v>77</v>
      </c>
      <c r="E7" s="340" t="s">
        <v>238</v>
      </c>
      <c r="F7" s="341" t="s">
        <v>239</v>
      </c>
      <c r="G7" s="341" t="s">
        <v>174</v>
      </c>
      <c r="H7" s="341" t="s">
        <v>175</v>
      </c>
      <c r="I7" s="341" t="s">
        <v>197</v>
      </c>
      <c r="J7" s="341" t="s">
        <v>176</v>
      </c>
      <c r="K7" s="22" t="s">
        <v>177</v>
      </c>
      <c r="L7" s="22" t="s">
        <v>87</v>
      </c>
      <c r="M7" s="342" t="s">
        <v>86</v>
      </c>
      <c r="N7" s="343" t="s">
        <v>78</v>
      </c>
      <c r="O7" s="353" t="s">
        <v>178</v>
      </c>
      <c r="P7" s="36"/>
      <c r="Q7" s="37"/>
    </row>
    <row r="8" spans="2:17" ht="20.25" customHeight="1">
      <c r="B8" s="38">
        <v>1</v>
      </c>
      <c r="C8" s="23"/>
      <c r="D8" s="23"/>
      <c r="E8" s="265"/>
      <c r="F8" s="265"/>
      <c r="G8" s="265"/>
      <c r="H8" s="265"/>
      <c r="I8" s="265"/>
      <c r="J8" s="265"/>
      <c r="K8" s="23">
        <f>+H8+(I8*I8/10000)*J8</f>
        <v>0</v>
      </c>
      <c r="L8" s="266"/>
      <c r="M8" s="344"/>
      <c r="N8" s="345"/>
      <c r="O8" s="346"/>
      <c r="P8" s="42"/>
      <c r="Q8" s="43"/>
    </row>
    <row r="9" spans="2:17" ht="20.25" customHeight="1">
      <c r="B9" s="44">
        <v>2</v>
      </c>
      <c r="C9" s="24"/>
      <c r="D9" s="25"/>
      <c r="E9" s="267"/>
      <c r="F9" s="267"/>
      <c r="G9" s="267"/>
      <c r="H9" s="267"/>
      <c r="I9" s="267"/>
      <c r="J9" s="267"/>
      <c r="K9" s="23">
        <f aca="true" t="shared" si="0" ref="K9:K17">+H9+(I9*I9/10000)*J9</f>
        <v>0</v>
      </c>
      <c r="L9" s="266"/>
      <c r="M9" s="347"/>
      <c r="N9" s="348"/>
      <c r="O9" s="349"/>
      <c r="P9" s="42"/>
      <c r="Q9" s="43"/>
    </row>
    <row r="10" spans="2:17" ht="20.25" customHeight="1">
      <c r="B10" s="44">
        <v>3</v>
      </c>
      <c r="C10" s="24"/>
      <c r="D10" s="25"/>
      <c r="E10" s="267"/>
      <c r="F10" s="267"/>
      <c r="G10" s="267"/>
      <c r="H10" s="267"/>
      <c r="I10" s="267"/>
      <c r="J10" s="267"/>
      <c r="K10" s="23">
        <f t="shared" si="0"/>
        <v>0</v>
      </c>
      <c r="L10" s="266"/>
      <c r="M10" s="347"/>
      <c r="N10" s="348"/>
      <c r="O10" s="349"/>
      <c r="P10" s="42"/>
      <c r="Q10" s="43"/>
    </row>
    <row r="11" spans="2:17" ht="20.25" customHeight="1">
      <c r="B11" s="44">
        <v>4</v>
      </c>
      <c r="C11" s="24"/>
      <c r="D11" s="25"/>
      <c r="E11" s="267"/>
      <c r="F11" s="267"/>
      <c r="G11" s="267"/>
      <c r="H11" s="267"/>
      <c r="I11" s="267"/>
      <c r="J11" s="267"/>
      <c r="K11" s="23">
        <f t="shared" si="0"/>
        <v>0</v>
      </c>
      <c r="L11" s="266"/>
      <c r="M11" s="347"/>
      <c r="N11" s="348"/>
      <c r="O11" s="349"/>
      <c r="P11" s="42"/>
      <c r="Q11" s="43"/>
    </row>
    <row r="12" spans="2:17" ht="20.25" customHeight="1">
      <c r="B12" s="44">
        <v>5</v>
      </c>
      <c r="C12" s="24"/>
      <c r="D12" s="25"/>
      <c r="E12" s="267"/>
      <c r="F12" s="267"/>
      <c r="G12" s="267"/>
      <c r="H12" s="267"/>
      <c r="I12" s="267"/>
      <c r="J12" s="267"/>
      <c r="K12" s="23">
        <f t="shared" si="0"/>
        <v>0</v>
      </c>
      <c r="L12" s="266"/>
      <c r="M12" s="347"/>
      <c r="N12" s="348"/>
      <c r="O12" s="349"/>
      <c r="P12" s="42"/>
      <c r="Q12" s="43"/>
    </row>
    <row r="13" spans="2:17" ht="20.25" customHeight="1">
      <c r="B13" s="44">
        <v>6</v>
      </c>
      <c r="C13" s="24"/>
      <c r="D13" s="25"/>
      <c r="E13" s="267"/>
      <c r="F13" s="267"/>
      <c r="G13" s="267"/>
      <c r="H13" s="267"/>
      <c r="I13" s="267"/>
      <c r="J13" s="267"/>
      <c r="K13" s="23">
        <f t="shared" si="0"/>
        <v>0</v>
      </c>
      <c r="L13" s="266"/>
      <c r="M13" s="347"/>
      <c r="N13" s="348"/>
      <c r="O13" s="349"/>
      <c r="P13" s="42"/>
      <c r="Q13" s="43"/>
    </row>
    <row r="14" spans="2:17" ht="20.25" customHeight="1">
      <c r="B14" s="44">
        <v>7</v>
      </c>
      <c r="C14" s="24"/>
      <c r="D14" s="25"/>
      <c r="E14" s="267"/>
      <c r="F14" s="267"/>
      <c r="G14" s="267"/>
      <c r="H14" s="267"/>
      <c r="I14" s="267"/>
      <c r="J14" s="267"/>
      <c r="K14" s="23">
        <f t="shared" si="0"/>
        <v>0</v>
      </c>
      <c r="L14" s="266"/>
      <c r="M14" s="347"/>
      <c r="N14" s="348"/>
      <c r="O14" s="349"/>
      <c r="P14" s="42"/>
      <c r="Q14" s="43"/>
    </row>
    <row r="15" spans="2:17" ht="20.25" customHeight="1">
      <c r="B15" s="44">
        <v>8</v>
      </c>
      <c r="C15" s="24"/>
      <c r="D15" s="47"/>
      <c r="E15" s="267"/>
      <c r="F15" s="267"/>
      <c r="G15" s="267"/>
      <c r="H15" s="267"/>
      <c r="I15" s="267"/>
      <c r="J15" s="267"/>
      <c r="K15" s="23">
        <f t="shared" si="0"/>
        <v>0</v>
      </c>
      <c r="L15" s="266"/>
      <c r="M15" s="347"/>
      <c r="N15" s="348"/>
      <c r="O15" s="349"/>
      <c r="P15" s="42"/>
      <c r="Q15" s="43"/>
    </row>
    <row r="16" spans="2:17" ht="20.25" customHeight="1">
      <c r="B16" s="44">
        <v>9</v>
      </c>
      <c r="C16" s="24"/>
      <c r="D16" s="25"/>
      <c r="E16" s="267"/>
      <c r="F16" s="267"/>
      <c r="G16" s="267"/>
      <c r="H16" s="267"/>
      <c r="I16" s="267"/>
      <c r="J16" s="267"/>
      <c r="K16" s="23">
        <f t="shared" si="0"/>
        <v>0</v>
      </c>
      <c r="L16" s="266"/>
      <c r="M16" s="347"/>
      <c r="N16" s="348"/>
      <c r="O16" s="349"/>
      <c r="P16" s="42"/>
      <c r="Q16" s="43"/>
    </row>
    <row r="17" spans="2:17" ht="20.25" customHeight="1" thickBot="1">
      <c r="B17" s="48">
        <v>10</v>
      </c>
      <c r="C17" s="49"/>
      <c r="D17" s="50"/>
      <c r="E17" s="268"/>
      <c r="F17" s="268"/>
      <c r="G17" s="268"/>
      <c r="H17" s="268"/>
      <c r="I17" s="268"/>
      <c r="J17" s="268"/>
      <c r="K17" s="269">
        <f t="shared" si="0"/>
        <v>0</v>
      </c>
      <c r="L17" s="270"/>
      <c r="M17" s="350"/>
      <c r="N17" s="351"/>
      <c r="O17" s="352"/>
      <c r="P17" s="42"/>
      <c r="Q17" s="43"/>
    </row>
    <row r="18" spans="4:13" s="178" customFormat="1" ht="14.25" thickBot="1">
      <c r="D18" s="271"/>
      <c r="E18" s="271"/>
      <c r="F18" s="271"/>
      <c r="G18" s="271"/>
      <c r="H18" s="271"/>
      <c r="I18" s="271"/>
      <c r="J18" s="271"/>
      <c r="K18" s="272"/>
      <c r="L18" s="273" t="s">
        <v>103</v>
      </c>
      <c r="M18" s="274"/>
    </row>
    <row r="19" spans="3:13" s="178" customFormat="1" ht="16.5">
      <c r="C19" s="275" t="s">
        <v>179</v>
      </c>
      <c r="D19" s="271"/>
      <c r="E19" s="271"/>
      <c r="F19" s="271"/>
      <c r="G19" s="271"/>
      <c r="H19" s="271"/>
      <c r="J19" s="271"/>
      <c r="K19" s="272"/>
      <c r="L19" s="276"/>
      <c r="M19" s="271"/>
    </row>
    <row r="20" spans="3:13" s="178" customFormat="1" ht="16.5">
      <c r="C20" s="277" t="s">
        <v>180</v>
      </c>
      <c r="D20" s="271"/>
      <c r="E20" s="271"/>
      <c r="F20" s="271"/>
      <c r="G20" s="271"/>
      <c r="H20" s="271"/>
      <c r="J20" s="271"/>
      <c r="K20" s="272"/>
      <c r="L20" s="276"/>
      <c r="M20" s="271"/>
    </row>
    <row r="21" spans="3:13" s="178" customFormat="1" ht="16.5">
      <c r="C21" s="277" t="s">
        <v>195</v>
      </c>
      <c r="D21" s="271"/>
      <c r="E21" s="271"/>
      <c r="F21" s="271"/>
      <c r="G21" s="271"/>
      <c r="H21" s="271"/>
      <c r="J21" s="271"/>
      <c r="K21" s="272"/>
      <c r="L21" s="276"/>
      <c r="M21" s="271"/>
    </row>
    <row r="23" spans="2:10" ht="14.25" thickBot="1">
      <c r="B23" s="594" t="s">
        <v>79</v>
      </c>
      <c r="C23" s="594"/>
      <c r="D23" s="594"/>
      <c r="E23" s="78"/>
      <c r="F23" s="78"/>
      <c r="G23" s="78"/>
      <c r="H23" s="78"/>
      <c r="I23" s="78"/>
      <c r="J23" s="78"/>
    </row>
    <row r="24" spans="2:15" ht="12" customHeight="1">
      <c r="B24" s="602" t="s">
        <v>80</v>
      </c>
      <c r="C24" s="603"/>
      <c r="D24" s="603"/>
      <c r="E24" s="603"/>
      <c r="F24" s="603"/>
      <c r="G24" s="603"/>
      <c r="H24" s="603"/>
      <c r="I24" s="603"/>
      <c r="J24" s="603"/>
      <c r="K24" s="603"/>
      <c r="L24" s="603"/>
      <c r="M24" s="603"/>
      <c r="N24" s="603"/>
      <c r="O24" s="604"/>
    </row>
    <row r="25" spans="2:15" ht="144" customHeight="1" thickBot="1">
      <c r="B25" s="593"/>
      <c r="C25" s="594"/>
      <c r="D25" s="594"/>
      <c r="E25" s="594"/>
      <c r="F25" s="594"/>
      <c r="G25" s="594"/>
      <c r="H25" s="594"/>
      <c r="I25" s="594"/>
      <c r="J25" s="594"/>
      <c r="K25" s="594"/>
      <c r="L25" s="594"/>
      <c r="M25" s="594"/>
      <c r="N25" s="594"/>
      <c r="O25" s="595"/>
    </row>
  </sheetData>
  <sheetProtection/>
  <mergeCells count="7">
    <mergeCell ref="B25:O25"/>
    <mergeCell ref="B1:O1"/>
    <mergeCell ref="B3:D3"/>
    <mergeCell ref="B4:D4"/>
    <mergeCell ref="G4:O4"/>
    <mergeCell ref="B23:D23"/>
    <mergeCell ref="B24:O24"/>
  </mergeCells>
  <printOptions/>
  <pageMargins left="0.9055118110236221" right="0.5118110236220472" top="0.7480314960629921" bottom="0.7480314960629921" header="0.31496062992125984" footer="0.31496062992125984"/>
  <pageSetup fitToHeight="0" fitToWidth="1" horizontalDpi="600" verticalDpi="600" orientation="portrait" paperSize="9" scale="68" r:id="rId1"/>
</worksheet>
</file>

<file path=xl/worksheets/sheet8.xml><?xml version="1.0" encoding="utf-8"?>
<worksheet xmlns="http://schemas.openxmlformats.org/spreadsheetml/2006/main" xmlns:r="http://schemas.openxmlformats.org/officeDocument/2006/relationships">
  <sheetPr>
    <tabColor theme="5" tint="0.5999900102615356"/>
    <pageSetUpPr fitToPage="1"/>
  </sheetPr>
  <dimension ref="B1:N26"/>
  <sheetViews>
    <sheetView showGridLines="0" zoomScaleSheetLayoutView="100" workbookViewId="0" topLeftCell="A1">
      <selection activeCell="K12" sqref="K12"/>
    </sheetView>
  </sheetViews>
  <sheetFormatPr defaultColWidth="9.00390625" defaultRowHeight="13.5"/>
  <cols>
    <col min="1" max="1" width="1.875" style="0" customWidth="1"/>
    <col min="2" max="2" width="4.625" style="0" customWidth="1"/>
    <col min="3" max="3" width="12.625" style="0" customWidth="1"/>
    <col min="4" max="4" width="18.625" style="0" customWidth="1"/>
    <col min="5" max="5" width="6.75390625" style="0" customWidth="1"/>
    <col min="6" max="6" width="8.125" style="0" customWidth="1"/>
    <col min="7" max="7" width="9.125" style="0" customWidth="1"/>
    <col min="8" max="8" width="8.50390625" style="0" customWidth="1"/>
    <col min="9" max="9" width="10.50390625" style="0" customWidth="1"/>
    <col min="10" max="10" width="7.125" style="0" customWidth="1"/>
    <col min="11" max="11" width="21.625" style="0" customWidth="1"/>
    <col min="12" max="12" width="7.125" style="0" customWidth="1"/>
  </cols>
  <sheetData>
    <row r="1" spans="2:14" ht="24">
      <c r="B1" s="596" t="s">
        <v>181</v>
      </c>
      <c r="C1" s="596"/>
      <c r="D1" s="596"/>
      <c r="E1" s="596"/>
      <c r="F1" s="596"/>
      <c r="G1" s="596"/>
      <c r="H1" s="596"/>
      <c r="I1" s="596"/>
      <c r="J1" s="596"/>
      <c r="K1" s="596"/>
      <c r="L1" s="596"/>
      <c r="M1" s="260"/>
      <c r="N1" s="260"/>
    </row>
    <row r="2" spans="2:13" ht="13.5">
      <c r="B2" s="13"/>
      <c r="D2" s="13"/>
      <c r="E2" s="13"/>
      <c r="F2" s="13"/>
      <c r="G2" s="13"/>
      <c r="H2" s="13"/>
      <c r="I2" s="13"/>
      <c r="J2" s="14"/>
      <c r="K2" s="14"/>
      <c r="L2" s="261"/>
      <c r="M2" s="15"/>
    </row>
    <row r="3" spans="2:12" ht="13.5">
      <c r="B3" s="597" t="s">
        <v>173</v>
      </c>
      <c r="C3" s="598"/>
      <c r="D3" s="598"/>
      <c r="E3" s="295"/>
      <c r="F3" s="295"/>
      <c r="G3" s="295"/>
      <c r="H3" s="597"/>
      <c r="I3" s="598"/>
      <c r="J3" s="598"/>
      <c r="K3" s="598"/>
      <c r="L3" s="605"/>
    </row>
    <row r="4" spans="2:12" ht="13.5">
      <c r="B4" s="599" t="s">
        <v>74</v>
      </c>
      <c r="C4" s="600"/>
      <c r="D4" s="600"/>
      <c r="E4" s="296"/>
      <c r="F4" s="296"/>
      <c r="G4" s="296"/>
      <c r="H4" s="606"/>
      <c r="I4" s="607"/>
      <c r="J4" s="607"/>
      <c r="K4" s="607"/>
      <c r="L4" s="608"/>
    </row>
    <row r="5" spans="2:13" ht="13.5">
      <c r="B5" s="16"/>
      <c r="C5" s="16"/>
      <c r="D5" s="16"/>
      <c r="E5" s="16"/>
      <c r="F5" s="16"/>
      <c r="G5" s="16"/>
      <c r="H5" s="17"/>
      <c r="I5" s="17"/>
      <c r="J5" s="17"/>
      <c r="K5" s="18"/>
      <c r="L5" s="18"/>
      <c r="M5" s="19"/>
    </row>
    <row r="6" spans="2:10" ht="14.25" thickBot="1">
      <c r="B6" s="20"/>
      <c r="C6" s="20"/>
      <c r="D6" s="14"/>
      <c r="E6" s="14"/>
      <c r="F6" s="14"/>
      <c r="G6" s="14"/>
      <c r="H6" s="15"/>
      <c r="I6" s="15"/>
      <c r="J6" s="15"/>
    </row>
    <row r="7" spans="2:14" ht="47.25" customHeight="1" thickBot="1">
      <c r="B7" s="32" t="s">
        <v>75</v>
      </c>
      <c r="C7" s="21" t="s">
        <v>76</v>
      </c>
      <c r="D7" s="21" t="s">
        <v>77</v>
      </c>
      <c r="E7" s="21" t="s">
        <v>238</v>
      </c>
      <c r="F7" s="22" t="s">
        <v>239</v>
      </c>
      <c r="G7" s="22" t="s">
        <v>244</v>
      </c>
      <c r="H7" s="22" t="s">
        <v>182</v>
      </c>
      <c r="I7" s="22" t="s">
        <v>241</v>
      </c>
      <c r="J7" s="33" t="s">
        <v>86</v>
      </c>
      <c r="K7" s="34" t="s">
        <v>78</v>
      </c>
      <c r="L7" s="35" t="s">
        <v>81</v>
      </c>
      <c r="M7" s="36"/>
      <c r="N7" s="37"/>
    </row>
    <row r="8" spans="2:14" ht="24.75" customHeight="1">
      <c r="B8" s="38">
        <v>1</v>
      </c>
      <c r="C8" s="23"/>
      <c r="D8" s="23"/>
      <c r="E8" s="23"/>
      <c r="F8" s="23"/>
      <c r="G8" s="23"/>
      <c r="H8" s="23"/>
      <c r="I8" s="40"/>
      <c r="J8" s="39"/>
      <c r="K8" s="56"/>
      <c r="L8" s="41"/>
      <c r="M8" s="42"/>
      <c r="N8" s="43"/>
    </row>
    <row r="9" spans="2:14" ht="24.75" customHeight="1">
      <c r="B9" s="44">
        <v>2</v>
      </c>
      <c r="C9" s="24"/>
      <c r="D9" s="25"/>
      <c r="E9" s="25"/>
      <c r="F9" s="25"/>
      <c r="G9" s="25"/>
      <c r="H9" s="25"/>
      <c r="I9" s="25"/>
      <c r="J9" s="45"/>
      <c r="K9" s="57"/>
      <c r="L9" s="46"/>
      <c r="M9" s="42"/>
      <c r="N9" s="43"/>
    </row>
    <row r="10" spans="2:14" ht="24.75" customHeight="1">
      <c r="B10" s="44">
        <v>3</v>
      </c>
      <c r="C10" s="24"/>
      <c r="D10" s="25"/>
      <c r="E10" s="25"/>
      <c r="F10" s="25"/>
      <c r="G10" s="25"/>
      <c r="H10" s="25"/>
      <c r="I10" s="25"/>
      <c r="J10" s="45"/>
      <c r="K10" s="57"/>
      <c r="L10" s="46"/>
      <c r="M10" s="42"/>
      <c r="N10" s="43"/>
    </row>
    <row r="11" spans="2:14" ht="24.75" customHeight="1">
      <c r="B11" s="44">
        <v>4</v>
      </c>
      <c r="C11" s="24"/>
      <c r="D11" s="25"/>
      <c r="E11" s="25"/>
      <c r="F11" s="25"/>
      <c r="G11" s="25"/>
      <c r="H11" s="25"/>
      <c r="I11" s="25"/>
      <c r="J11" s="45"/>
      <c r="K11" s="57"/>
      <c r="L11" s="46"/>
      <c r="M11" s="42"/>
      <c r="N11" s="43"/>
    </row>
    <row r="12" spans="2:14" ht="24.75" customHeight="1">
      <c r="B12" s="44">
        <v>5</v>
      </c>
      <c r="C12" s="24"/>
      <c r="D12" s="25"/>
      <c r="E12" s="25"/>
      <c r="F12" s="25"/>
      <c r="G12" s="25"/>
      <c r="H12" s="25"/>
      <c r="I12" s="25"/>
      <c r="J12" s="45"/>
      <c r="K12" s="57"/>
      <c r="L12" s="46"/>
      <c r="M12" s="42"/>
      <c r="N12" s="43"/>
    </row>
    <row r="13" spans="2:14" ht="24.75" customHeight="1">
      <c r="B13" s="44">
        <v>6</v>
      </c>
      <c r="C13" s="24"/>
      <c r="D13" s="25"/>
      <c r="E13" s="25"/>
      <c r="F13" s="25"/>
      <c r="G13" s="25"/>
      <c r="H13" s="25"/>
      <c r="I13" s="25"/>
      <c r="J13" s="45"/>
      <c r="K13" s="57"/>
      <c r="L13" s="46"/>
      <c r="M13" s="42"/>
      <c r="N13" s="43"/>
    </row>
    <row r="14" spans="2:14" ht="24.75" customHeight="1">
      <c r="B14" s="44">
        <v>7</v>
      </c>
      <c r="C14" s="24"/>
      <c r="D14" s="25"/>
      <c r="E14" s="25"/>
      <c r="F14" s="25"/>
      <c r="G14" s="25"/>
      <c r="H14" s="25"/>
      <c r="I14" s="25"/>
      <c r="J14" s="45"/>
      <c r="K14" s="57"/>
      <c r="L14" s="46"/>
      <c r="M14" s="42"/>
      <c r="N14" s="43"/>
    </row>
    <row r="15" spans="2:14" ht="24.75" customHeight="1">
      <c r="B15" s="44">
        <v>8</v>
      </c>
      <c r="C15" s="24"/>
      <c r="D15" s="47"/>
      <c r="E15" s="47"/>
      <c r="F15" s="47"/>
      <c r="G15" s="47"/>
      <c r="H15" s="25"/>
      <c r="I15" s="25"/>
      <c r="J15" s="45"/>
      <c r="K15" s="57"/>
      <c r="L15" s="46"/>
      <c r="M15" s="42"/>
      <c r="N15" s="43"/>
    </row>
    <row r="16" spans="2:14" ht="24.75" customHeight="1">
      <c r="B16" s="44">
        <v>9</v>
      </c>
      <c r="C16" s="24"/>
      <c r="D16" s="25"/>
      <c r="E16" s="25"/>
      <c r="F16" s="25"/>
      <c r="G16" s="25"/>
      <c r="H16" s="25"/>
      <c r="I16" s="25"/>
      <c r="J16" s="45"/>
      <c r="K16" s="57"/>
      <c r="L16" s="46"/>
      <c r="M16" s="42"/>
      <c r="N16" s="43"/>
    </row>
    <row r="17" spans="2:14" ht="24.75" customHeight="1" thickBot="1">
      <c r="B17" s="48">
        <v>10</v>
      </c>
      <c r="C17" s="49"/>
      <c r="D17" s="50"/>
      <c r="E17" s="50"/>
      <c r="F17" s="50"/>
      <c r="G17" s="50"/>
      <c r="H17" s="50"/>
      <c r="I17" s="50"/>
      <c r="J17" s="51"/>
      <c r="K17" s="58"/>
      <c r="L17" s="52"/>
      <c r="M17" s="42"/>
      <c r="N17" s="43"/>
    </row>
    <row r="18" spans="2:14" s="178" customFormat="1" ht="14.25" thickBot="1">
      <c r="B18" s="179"/>
      <c r="C18" s="180"/>
      <c r="D18" s="179"/>
      <c r="E18" s="179"/>
      <c r="F18" s="179"/>
      <c r="G18" s="179"/>
      <c r="I18" s="278" t="s">
        <v>103</v>
      </c>
      <c r="J18" s="279"/>
      <c r="K18" s="180"/>
      <c r="L18" s="181"/>
      <c r="M18" s="179"/>
      <c r="N18" s="182"/>
    </row>
    <row r="19" spans="2:14" ht="13.5">
      <c r="B19" s="53"/>
      <c r="C19" s="54"/>
      <c r="D19" s="53"/>
      <c r="E19" s="53"/>
      <c r="F19" s="53"/>
      <c r="G19" s="53"/>
      <c r="H19" s="53"/>
      <c r="I19" s="53"/>
      <c r="J19" s="43"/>
      <c r="K19" s="54"/>
      <c r="L19" s="55"/>
      <c r="M19" s="53"/>
      <c r="N19" s="43"/>
    </row>
    <row r="20" spans="2:14" ht="13.5">
      <c r="B20" s="609" t="s">
        <v>183</v>
      </c>
      <c r="C20" s="610"/>
      <c r="D20" s="610"/>
      <c r="E20" s="610"/>
      <c r="F20" s="610"/>
      <c r="G20" s="610"/>
      <c r="H20" s="610"/>
      <c r="I20" s="610"/>
      <c r="J20" s="610"/>
      <c r="K20" s="610"/>
      <c r="L20" s="610"/>
      <c r="M20" s="53"/>
      <c r="N20" s="43"/>
    </row>
    <row r="21" spans="2:14" ht="13.5">
      <c r="B21" s="297" t="s">
        <v>243</v>
      </c>
      <c r="C21" s="280"/>
      <c r="D21" s="280"/>
      <c r="E21" s="280"/>
      <c r="F21" s="280"/>
      <c r="G21" s="280"/>
      <c r="H21" s="280"/>
      <c r="I21" s="280"/>
      <c r="J21" s="280"/>
      <c r="K21" s="280"/>
      <c r="L21" s="280"/>
      <c r="M21" s="53"/>
      <c r="N21" s="43"/>
    </row>
    <row r="22" spans="2:14" ht="13.5">
      <c r="B22" s="298" t="s">
        <v>240</v>
      </c>
      <c r="C22" s="54"/>
      <c r="D22" s="53"/>
      <c r="E22" s="53"/>
      <c r="F22" s="53"/>
      <c r="G22" s="53"/>
      <c r="H22" s="53"/>
      <c r="I22" s="53"/>
      <c r="J22" s="43"/>
      <c r="K22" s="54"/>
      <c r="L22" s="55"/>
      <c r="M22" s="53"/>
      <c r="N22" s="43"/>
    </row>
    <row r="23" spans="2:14" ht="13.5">
      <c r="B23" s="298"/>
      <c r="C23" s="54"/>
      <c r="D23" s="53"/>
      <c r="E23" s="53"/>
      <c r="F23" s="53"/>
      <c r="G23" s="53"/>
      <c r="H23" s="53"/>
      <c r="I23" s="53"/>
      <c r="J23" s="43"/>
      <c r="K23" s="54"/>
      <c r="L23" s="55"/>
      <c r="M23" s="53"/>
      <c r="N23" s="43"/>
    </row>
    <row r="24" spans="2:7" ht="14.25" thickBot="1">
      <c r="B24" s="594" t="s">
        <v>82</v>
      </c>
      <c r="C24" s="594"/>
      <c r="D24" s="594"/>
      <c r="E24" s="78"/>
      <c r="F24" s="78"/>
      <c r="G24" s="78"/>
    </row>
    <row r="25" spans="2:12" ht="12" customHeight="1">
      <c r="B25" s="602" t="s">
        <v>83</v>
      </c>
      <c r="C25" s="603"/>
      <c r="D25" s="603"/>
      <c r="E25" s="603"/>
      <c r="F25" s="603"/>
      <c r="G25" s="603"/>
      <c r="H25" s="603"/>
      <c r="I25" s="603"/>
      <c r="J25" s="603"/>
      <c r="K25" s="603"/>
      <c r="L25" s="604"/>
    </row>
    <row r="26" spans="2:12" ht="144" customHeight="1" thickBot="1">
      <c r="B26" s="593"/>
      <c r="C26" s="594"/>
      <c r="D26" s="594"/>
      <c r="E26" s="594"/>
      <c r="F26" s="594"/>
      <c r="G26" s="594"/>
      <c r="H26" s="594"/>
      <c r="I26" s="594"/>
      <c r="J26" s="594"/>
      <c r="K26" s="594"/>
      <c r="L26" s="595"/>
    </row>
  </sheetData>
  <sheetProtection/>
  <mergeCells count="9">
    <mergeCell ref="B24:D24"/>
    <mergeCell ref="B25:L25"/>
    <mergeCell ref="B26:L26"/>
    <mergeCell ref="B1:L1"/>
    <mergeCell ref="B3:D3"/>
    <mergeCell ref="H3:L3"/>
    <mergeCell ref="B4:D4"/>
    <mergeCell ref="H4:L4"/>
    <mergeCell ref="B20:L20"/>
  </mergeCells>
  <printOptions/>
  <pageMargins left="0.9055118110236221" right="0.5118110236220472" top="0.7480314960629921" bottom="0.7480314960629921" header="0.31496062992125984" footer="0.31496062992125984"/>
  <pageSetup fitToHeight="0" fitToWidth="1" horizontalDpi="600" verticalDpi="600" orientation="portrait" paperSize="9" scale="79" r:id="rId1"/>
</worksheet>
</file>

<file path=xl/worksheets/sheet9.xml><?xml version="1.0" encoding="utf-8"?>
<worksheet xmlns="http://schemas.openxmlformats.org/spreadsheetml/2006/main" xmlns:r="http://schemas.openxmlformats.org/officeDocument/2006/relationships">
  <sheetPr>
    <tabColor theme="5" tint="0.5999900102615356"/>
    <pageSetUpPr fitToPage="1"/>
  </sheetPr>
  <dimension ref="B1:J31"/>
  <sheetViews>
    <sheetView showGridLines="0" zoomScale="110" zoomScaleNormal="110" zoomScaleSheetLayoutView="100" workbookViewId="0" topLeftCell="A1">
      <selection activeCell="F6" sqref="F6"/>
    </sheetView>
  </sheetViews>
  <sheetFormatPr defaultColWidth="9.00390625" defaultRowHeight="13.5"/>
  <cols>
    <col min="1" max="1" width="2.00390625" style="0" customWidth="1"/>
    <col min="3" max="3" width="10.75390625" style="0" customWidth="1"/>
    <col min="4" max="4" width="7.125" style="0" customWidth="1"/>
    <col min="5" max="5" width="10.25390625" style="0" customWidth="1"/>
    <col min="6" max="6" width="11.75390625" style="0" customWidth="1"/>
    <col min="7" max="7" width="10.875" style="0" customWidth="1"/>
    <col min="8" max="8" width="7.00390625" style="0" customWidth="1"/>
    <col min="9" max="9" width="9.75390625" style="0" customWidth="1"/>
    <col min="10" max="10" width="11.375" style="0" customWidth="1"/>
  </cols>
  <sheetData>
    <row r="1" spans="2:9" ht="24">
      <c r="B1" s="596" t="s">
        <v>90</v>
      </c>
      <c r="C1" s="596"/>
      <c r="D1" s="596"/>
      <c r="E1" s="596"/>
      <c r="F1" s="596"/>
      <c r="G1" s="596"/>
      <c r="H1" s="596"/>
      <c r="I1" s="596"/>
    </row>
    <row r="2" spans="2:10" ht="13.5">
      <c r="B2" s="13"/>
      <c r="C2" s="13"/>
      <c r="D2" s="13"/>
      <c r="E2" s="13"/>
      <c r="F2" s="13"/>
      <c r="G2" s="620"/>
      <c r="H2" s="620"/>
      <c r="I2" s="621"/>
      <c r="J2" s="622"/>
    </row>
    <row r="3" spans="2:10" ht="13.5">
      <c r="B3" s="597" t="s">
        <v>173</v>
      </c>
      <c r="C3" s="598"/>
      <c r="D3" s="623"/>
      <c r="E3" s="624"/>
      <c r="F3" s="597"/>
      <c r="G3" s="598"/>
      <c r="H3" s="598"/>
      <c r="I3" s="598"/>
      <c r="J3" s="605"/>
    </row>
    <row r="4" spans="2:10" ht="13.5">
      <c r="B4" s="599" t="s">
        <v>74</v>
      </c>
      <c r="C4" s="600"/>
      <c r="D4" s="623"/>
      <c r="E4" s="624"/>
      <c r="F4" s="599"/>
      <c r="G4" s="600"/>
      <c r="H4" s="600"/>
      <c r="I4" s="600"/>
      <c r="J4" s="601"/>
    </row>
    <row r="5" spans="2:9" ht="13.5">
      <c r="B5" s="16"/>
      <c r="C5" s="16"/>
      <c r="D5" s="16"/>
      <c r="E5" s="16"/>
      <c r="F5" s="16"/>
      <c r="G5" s="17"/>
      <c r="H5" s="17"/>
      <c r="I5" s="18"/>
    </row>
    <row r="6" spans="2:10" ht="14.25" thickBot="1">
      <c r="B6" s="20"/>
      <c r="C6" s="14"/>
      <c r="D6" s="14"/>
      <c r="E6" s="14"/>
      <c r="F6" s="64" t="s">
        <v>91</v>
      </c>
      <c r="G6" s="15"/>
      <c r="H6" s="15"/>
      <c r="J6" s="65" t="s">
        <v>91</v>
      </c>
    </row>
    <row r="7" spans="2:10" ht="35.25" customHeight="1" thickBot="1">
      <c r="B7" s="66" t="s">
        <v>75</v>
      </c>
      <c r="C7" s="67" t="s">
        <v>184</v>
      </c>
      <c r="D7" s="21" t="s">
        <v>86</v>
      </c>
      <c r="E7" s="22" t="s">
        <v>185</v>
      </c>
      <c r="F7" s="68" t="s">
        <v>186</v>
      </c>
      <c r="G7" s="67" t="s">
        <v>187</v>
      </c>
      <c r="H7" s="69" t="s">
        <v>86</v>
      </c>
      <c r="I7" s="22" t="s">
        <v>185</v>
      </c>
      <c r="J7" s="68" t="s">
        <v>186</v>
      </c>
    </row>
    <row r="8" spans="2:10" ht="23.25" customHeight="1">
      <c r="B8" s="70">
        <v>1</v>
      </c>
      <c r="C8" s="71"/>
      <c r="D8" s="59"/>
      <c r="E8" s="281"/>
      <c r="F8" s="282">
        <f>C8*D8*E8/1000</f>
        <v>0</v>
      </c>
      <c r="G8" s="71"/>
      <c r="H8" s="60"/>
      <c r="I8" s="283"/>
      <c r="J8" s="284">
        <f>G8*H8*I8/1000</f>
        <v>0</v>
      </c>
    </row>
    <row r="9" spans="2:10" ht="23.25" customHeight="1">
      <c r="B9" s="72">
        <v>2</v>
      </c>
      <c r="C9" s="73"/>
      <c r="D9" s="61"/>
      <c r="E9" s="285"/>
      <c r="F9" s="282">
        <f aca="true" t="shared" si="0" ref="F9:F17">C9*D9*E9/1000</f>
        <v>0</v>
      </c>
      <c r="G9" s="73"/>
      <c r="H9" s="62"/>
      <c r="I9" s="286"/>
      <c r="J9" s="284">
        <f>G9*H9*I9/1000</f>
        <v>0</v>
      </c>
    </row>
    <row r="10" spans="2:10" ht="23.25" customHeight="1">
      <c r="B10" s="72">
        <v>3</v>
      </c>
      <c r="C10" s="73"/>
      <c r="D10" s="61"/>
      <c r="E10" s="285"/>
      <c r="F10" s="282">
        <f t="shared" si="0"/>
        <v>0</v>
      </c>
      <c r="G10" s="73"/>
      <c r="H10" s="62"/>
      <c r="I10" s="286"/>
      <c r="J10" s="284">
        <f aca="true" t="shared" si="1" ref="J10:J17">G10*H10*I10/1000</f>
        <v>0</v>
      </c>
    </row>
    <row r="11" spans="2:10" ht="23.25" customHeight="1">
      <c r="B11" s="72">
        <v>4</v>
      </c>
      <c r="C11" s="73"/>
      <c r="D11" s="61"/>
      <c r="E11" s="285"/>
      <c r="F11" s="282">
        <f t="shared" si="0"/>
        <v>0</v>
      </c>
      <c r="G11" s="73"/>
      <c r="H11" s="62"/>
      <c r="I11" s="286"/>
      <c r="J11" s="284">
        <f t="shared" si="1"/>
        <v>0</v>
      </c>
    </row>
    <row r="12" spans="2:10" ht="23.25" customHeight="1">
      <c r="B12" s="72">
        <v>5</v>
      </c>
      <c r="C12" s="73"/>
      <c r="D12" s="61"/>
      <c r="E12" s="285"/>
      <c r="F12" s="282">
        <f t="shared" si="0"/>
        <v>0</v>
      </c>
      <c r="G12" s="73"/>
      <c r="H12" s="62"/>
      <c r="I12" s="286"/>
      <c r="J12" s="284">
        <f t="shared" si="1"/>
        <v>0</v>
      </c>
    </row>
    <row r="13" spans="2:10" ht="23.25" customHeight="1">
      <c r="B13" s="72">
        <v>6</v>
      </c>
      <c r="C13" s="73"/>
      <c r="D13" s="61"/>
      <c r="E13" s="285"/>
      <c r="F13" s="282">
        <f t="shared" si="0"/>
        <v>0</v>
      </c>
      <c r="G13" s="73"/>
      <c r="H13" s="62"/>
      <c r="I13" s="286"/>
      <c r="J13" s="284">
        <f t="shared" si="1"/>
        <v>0</v>
      </c>
    </row>
    <row r="14" spans="2:10" ht="23.25" customHeight="1">
      <c r="B14" s="72">
        <v>7</v>
      </c>
      <c r="C14" s="73"/>
      <c r="D14" s="61"/>
      <c r="E14" s="285"/>
      <c r="F14" s="282">
        <f t="shared" si="0"/>
        <v>0</v>
      </c>
      <c r="G14" s="73"/>
      <c r="H14" s="62"/>
      <c r="I14" s="286"/>
      <c r="J14" s="284">
        <f t="shared" si="1"/>
        <v>0</v>
      </c>
    </row>
    <row r="15" spans="2:10" ht="23.25" customHeight="1">
      <c r="B15" s="72">
        <v>8</v>
      </c>
      <c r="C15" s="74"/>
      <c r="D15" s="287"/>
      <c r="E15" s="288"/>
      <c r="F15" s="282">
        <f t="shared" si="0"/>
        <v>0</v>
      </c>
      <c r="G15" s="73"/>
      <c r="H15" s="62"/>
      <c r="I15" s="286"/>
      <c r="J15" s="284">
        <f t="shared" si="1"/>
        <v>0</v>
      </c>
    </row>
    <row r="16" spans="2:10" ht="23.25" customHeight="1">
      <c r="B16" s="72">
        <v>9</v>
      </c>
      <c r="C16" s="73"/>
      <c r="D16" s="61"/>
      <c r="E16" s="285"/>
      <c r="F16" s="282">
        <f t="shared" si="0"/>
        <v>0</v>
      </c>
      <c r="G16" s="73"/>
      <c r="H16" s="62"/>
      <c r="I16" s="286"/>
      <c r="J16" s="284">
        <f t="shared" si="1"/>
        <v>0</v>
      </c>
    </row>
    <row r="17" spans="2:10" ht="23.25" customHeight="1" thickBot="1">
      <c r="B17" s="72">
        <v>10</v>
      </c>
      <c r="C17" s="73"/>
      <c r="D17" s="61"/>
      <c r="E17" s="285"/>
      <c r="F17" s="282">
        <f t="shared" si="0"/>
        <v>0</v>
      </c>
      <c r="G17" s="73"/>
      <c r="H17" s="62"/>
      <c r="I17" s="286"/>
      <c r="J17" s="284">
        <f t="shared" si="1"/>
        <v>0</v>
      </c>
    </row>
    <row r="18" spans="3:10" s="178" customFormat="1" ht="14.25" thickBot="1">
      <c r="C18" s="183" t="s">
        <v>103</v>
      </c>
      <c r="D18" s="289"/>
      <c r="E18" s="183" t="s">
        <v>92</v>
      </c>
      <c r="F18" s="290">
        <f>SUM(F8:F17)</f>
        <v>0</v>
      </c>
      <c r="G18" s="183" t="s">
        <v>103</v>
      </c>
      <c r="H18" s="289"/>
      <c r="I18" s="183" t="s">
        <v>93</v>
      </c>
      <c r="J18" s="290">
        <f>SUM(J8:J17)</f>
        <v>0</v>
      </c>
    </row>
    <row r="19" spans="5:10" ht="13.5">
      <c r="E19" s="63"/>
      <c r="F19" s="75"/>
      <c r="I19" s="63"/>
      <c r="J19" s="75"/>
    </row>
    <row r="20" spans="3:10" ht="14.25" thickBot="1">
      <c r="C20" s="76"/>
      <c r="D20" s="76"/>
      <c r="J20" s="65" t="s">
        <v>91</v>
      </c>
    </row>
    <row r="21" spans="3:10" ht="14.25" thickBot="1">
      <c r="C21" s="76"/>
      <c r="D21" s="76"/>
      <c r="E21" s="611" t="s">
        <v>94</v>
      </c>
      <c r="F21" s="612"/>
      <c r="G21" s="612"/>
      <c r="H21" s="612"/>
      <c r="I21" s="613"/>
      <c r="J21" s="77">
        <f>(F18-J18)*0.000435</f>
        <v>0</v>
      </c>
    </row>
    <row r="22" spans="3:10" ht="13.5">
      <c r="C22" s="76"/>
      <c r="D22" s="76"/>
      <c r="E22" s="63"/>
      <c r="F22" s="78"/>
      <c r="G22" s="78"/>
      <c r="H22" s="78"/>
      <c r="I22" s="78"/>
      <c r="J22" s="79"/>
    </row>
    <row r="23" spans="2:4" ht="14.25" thickBot="1">
      <c r="B23" t="s">
        <v>95</v>
      </c>
      <c r="C23" s="76"/>
      <c r="D23" s="76"/>
    </row>
    <row r="24" spans="2:10" ht="12.75" customHeight="1">
      <c r="B24" s="614" t="s">
        <v>96</v>
      </c>
      <c r="C24" s="615"/>
      <c r="D24" s="615"/>
      <c r="E24" s="615"/>
      <c r="F24" s="615"/>
      <c r="G24" s="615"/>
      <c r="H24" s="615"/>
      <c r="I24" s="615"/>
      <c r="J24" s="616"/>
    </row>
    <row r="25" spans="2:10" ht="13.5">
      <c r="B25" s="617"/>
      <c r="C25" s="618"/>
      <c r="D25" s="618"/>
      <c r="E25" s="618"/>
      <c r="F25" s="618"/>
      <c r="G25" s="618"/>
      <c r="H25" s="618"/>
      <c r="I25" s="618"/>
      <c r="J25" s="619"/>
    </row>
    <row r="26" spans="2:10" ht="13.5">
      <c r="B26" s="617"/>
      <c r="C26" s="618"/>
      <c r="D26" s="618"/>
      <c r="E26" s="618"/>
      <c r="F26" s="618"/>
      <c r="G26" s="618"/>
      <c r="H26" s="618"/>
      <c r="I26" s="618"/>
      <c r="J26" s="619"/>
    </row>
    <row r="27" spans="2:10" ht="13.5">
      <c r="B27" s="617"/>
      <c r="C27" s="618"/>
      <c r="D27" s="618"/>
      <c r="E27" s="618"/>
      <c r="F27" s="618"/>
      <c r="G27" s="618"/>
      <c r="H27" s="618"/>
      <c r="I27" s="618"/>
      <c r="J27" s="619"/>
    </row>
    <row r="28" spans="2:10" ht="13.5">
      <c r="B28" s="617"/>
      <c r="C28" s="618"/>
      <c r="D28" s="618"/>
      <c r="E28" s="618"/>
      <c r="F28" s="618"/>
      <c r="G28" s="618"/>
      <c r="H28" s="618"/>
      <c r="I28" s="618"/>
      <c r="J28" s="619"/>
    </row>
    <row r="29" spans="2:10" ht="13.5">
      <c r="B29" s="617"/>
      <c r="C29" s="618"/>
      <c r="D29" s="618"/>
      <c r="E29" s="618"/>
      <c r="F29" s="618"/>
      <c r="G29" s="618"/>
      <c r="H29" s="618"/>
      <c r="I29" s="618"/>
      <c r="J29" s="619"/>
    </row>
    <row r="30" spans="2:10" ht="13.5">
      <c r="B30" s="617"/>
      <c r="C30" s="618"/>
      <c r="D30" s="618"/>
      <c r="E30" s="618"/>
      <c r="F30" s="618"/>
      <c r="G30" s="618"/>
      <c r="H30" s="618"/>
      <c r="I30" s="618"/>
      <c r="J30" s="619"/>
    </row>
    <row r="31" spans="2:10" ht="14.25" thickBot="1">
      <c r="B31" s="593"/>
      <c r="C31" s="594"/>
      <c r="D31" s="594"/>
      <c r="E31" s="594"/>
      <c r="F31" s="594"/>
      <c r="G31" s="594"/>
      <c r="H31" s="594"/>
      <c r="I31" s="594"/>
      <c r="J31" s="595"/>
    </row>
  </sheetData>
  <sheetProtection/>
  <mergeCells count="10">
    <mergeCell ref="E21:I21"/>
    <mergeCell ref="B24:J24"/>
    <mergeCell ref="B25:J31"/>
    <mergeCell ref="B1:I1"/>
    <mergeCell ref="G2:H2"/>
    <mergeCell ref="I2:J2"/>
    <mergeCell ref="B3:E3"/>
    <mergeCell ref="F3:J3"/>
    <mergeCell ref="B4:E4"/>
    <mergeCell ref="F4:J4"/>
  </mergeCells>
  <printOptions/>
  <pageMargins left="0.9055118110236221" right="0.5118110236220472"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田口</dc:creator>
  <cp:keywords/>
  <dc:description/>
  <cp:lastModifiedBy>suzuki masayuki</cp:lastModifiedBy>
  <cp:lastPrinted>2022-05-16T02:52:46Z</cp:lastPrinted>
  <dcterms:created xsi:type="dcterms:W3CDTF">2015-04-27T05:06:13Z</dcterms:created>
  <dcterms:modified xsi:type="dcterms:W3CDTF">2023-07-04T05:43:49Z</dcterms:modified>
  <cp:category/>
  <cp:version/>
  <cp:contentType/>
  <cp:contentStatus/>
</cp:coreProperties>
</file>